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YB378\Desktop\TODO\Formulaire_SAM\3) aides-generales-pme_aide-dommages-calamites-naturelles.html\"/>
    </mc:Choice>
  </mc:AlternateContent>
  <bookViews>
    <workbookView xWindow="0" yWindow="0" windowWidth="19368" windowHeight="10668"/>
  </bookViews>
  <sheets>
    <sheet name="AVANT PROPOS" sheetId="1" r:id="rId1"/>
    <sheet name="DEMANDE" sheetId="2" r:id="rId2"/>
    <sheet name="ENTREPRISE" sheetId="3" r:id="rId3"/>
    <sheet name="ANALYSE PME" sheetId="6" r:id="rId4"/>
    <sheet name="DESCRIPTIF PROJET" sheetId="4" r:id="rId5"/>
    <sheet name="BILAN NOUVEAU SCHEMA " sheetId="7" r:id="rId6"/>
    <sheet name="PP NOUVEAU SCHEMA + EFFECTIFS" sheetId="9" r:id="rId7"/>
    <sheet name="DECLARATION SUR L'HONNEUR" sheetId="16" r:id="rId8"/>
    <sheet name="PIECES A JOINDRE" sheetId="12" r:id="rId9"/>
    <sheet name="ORGANIGRAMME" sheetId="13" r:id="rId10"/>
    <sheet name="MODELE DE LETTRE DE DEMANDE " sheetId="14" state="hidden" r:id="rId11"/>
  </sheets>
  <definedNames>
    <definedName name="Check13" localSheetId="7">'DECLARATION SUR L''HONNEUR'!$C$15</definedName>
    <definedName name="Check14" localSheetId="7">'DECLARATION SUR L''HONNEUR'!#REF!</definedName>
    <definedName name="Check15" localSheetId="7">'DECLARATION SUR L''HONNEUR'!$I$15</definedName>
    <definedName name="Check4" localSheetId="7">'DECLARATION SUR L''HONNEUR'!#REF!</definedName>
    <definedName name="plage" localSheetId="3">#REF!</definedName>
    <definedName name="plage" localSheetId="5">#REF!</definedName>
    <definedName name="plage" localSheetId="7">#REF!</definedName>
    <definedName name="plage" localSheetId="6">#REF!</definedName>
    <definedName name="plage">#REF!</definedName>
    <definedName name="_xlnm.Print_Area" localSheetId="3">'ANALYSE PME'!$A$4:$K$39</definedName>
    <definedName name="_xlnm.Print_Area" localSheetId="0">'AVANT PROPOS'!$B$2:$J$28</definedName>
    <definedName name="_xlnm.Print_Area" localSheetId="5">'BILAN NOUVEAU SCHEMA '!$B$2:$G$109</definedName>
    <definedName name="_xlnm.Print_Area" localSheetId="1">DEMANDE!$A$1:$H$27</definedName>
    <definedName name="_xlnm.Print_Area" localSheetId="4">'DESCRIPTIF PROJET'!$A$1:$I$23</definedName>
    <definedName name="_xlnm.Print_Area" localSheetId="2">ENTREPRISE!$A$1:$E$34</definedName>
    <definedName name="_xlnm.Print_Area" localSheetId="9">ORGANIGRAMME!$A$2:$D$33</definedName>
    <definedName name="_xlnm.Print_Area" localSheetId="8">'PIECES A JOINDRE'!$A$1:$I$28</definedName>
    <definedName name="_xlnm.Print_Area" localSheetId="6">'PP NOUVEAU SCHEMA + EFFECTIFS'!$B$2:$E$38</definedName>
    <definedName name="_xlnm.Print_Titles" localSheetId="5">'BILAN NOUVEAU SCHEMA '!$2:$4</definedName>
    <definedName name="_xlnm.Print_Titles" localSheetId="4">'DESCRIPTIF PROJET'!$3:$4</definedName>
    <definedName name="règlement">'PP NOUVEAU SCHEMA + EFFECTIFS'!$F$11</definedName>
    <definedName name="Texte28" localSheetId="2">ENTREPRISE!#REF!</definedName>
    <definedName name="Texte29" localSheetId="2">ENTREPRISE!#REF!</definedName>
    <definedName name="x" localSheetId="7">#REF!</definedName>
    <definedName name="x">#REF!</definedName>
    <definedName name="xxx" localSheetId="7">#REF!</definedName>
    <definedName name="xxx">#REF!</definedName>
    <definedName name="Z_13344BD5_8CEB_4C4A_AAD5_26D1EACF8C2B_.wvu.PrintArea" localSheetId="3" hidden="1">'ANALYSE PME'!$A$1:$K$39</definedName>
    <definedName name="Z_13344BD5_8CEB_4C4A_AAD5_26D1EACF8C2B_.wvu.PrintArea" localSheetId="0" hidden="1">'AVANT PROPOS'!$B$2:$J$28</definedName>
    <definedName name="Z_13344BD5_8CEB_4C4A_AAD5_26D1EACF8C2B_.wvu.PrintArea" localSheetId="5" hidden="1">'BILAN NOUVEAU SCHEMA '!$B$2:$G$107</definedName>
    <definedName name="Z_13344BD5_8CEB_4C4A_AAD5_26D1EACF8C2B_.wvu.PrintArea" localSheetId="7" hidden="1">'DECLARATION SUR L''HONNEUR'!$A$1:$J$22</definedName>
    <definedName name="Z_13344BD5_8CEB_4C4A_AAD5_26D1EACF8C2B_.wvu.PrintArea" localSheetId="1" hidden="1">DEMANDE!$A$1:$H$27</definedName>
    <definedName name="Z_13344BD5_8CEB_4C4A_AAD5_26D1EACF8C2B_.wvu.PrintArea" localSheetId="4" hidden="1">'DESCRIPTIF PROJET'!$A$4:$I$20</definedName>
    <definedName name="Z_13344BD5_8CEB_4C4A_AAD5_26D1EACF8C2B_.wvu.PrintArea" localSheetId="2" hidden="1">ENTREPRISE!$B$1:$E$32</definedName>
    <definedName name="Z_13344BD5_8CEB_4C4A_AAD5_26D1EACF8C2B_.wvu.PrintArea" localSheetId="9" hidden="1">ORGANIGRAMME!$A$2:$D$33</definedName>
    <definedName name="Z_13344BD5_8CEB_4C4A_AAD5_26D1EACF8C2B_.wvu.PrintArea" localSheetId="8" hidden="1">'PIECES A JOINDRE'!$A$2:$I$25</definedName>
    <definedName name="Z_13344BD5_8CEB_4C4A_AAD5_26D1EACF8C2B_.wvu.PrintArea" localSheetId="6" hidden="1">'PP NOUVEAU SCHEMA + EFFECTIFS'!$B$2:$E$38</definedName>
    <definedName name="Z_13344BD5_8CEB_4C4A_AAD5_26D1EACF8C2B_.wvu.PrintTitles" localSheetId="5" hidden="1">'BILAN NOUVEAU SCHEMA '!$2:$3</definedName>
    <definedName name="Z_13344BD5_8CEB_4C4A_AAD5_26D1EACF8C2B_.wvu.PrintTitles" localSheetId="4" hidden="1">'DESCRIPTIF PROJET'!$4:$4</definedName>
    <definedName name="Z_13344BD5_8CEB_4C4A_AAD5_26D1EACF8C2B_.wvu.Rows" localSheetId="0" hidden="1">'AVANT PROPOS'!$11:$11,'AVANT PROPOS'!#REF!</definedName>
    <definedName name="Z_13344BD5_8CEB_4C4A_AAD5_26D1EACF8C2B_.wvu.Rows" localSheetId="4" hidden="1">'DESCRIPTIF PROJET'!#REF!</definedName>
  </definedNames>
  <calcPr calcId="191029"/>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3" l="1"/>
  <c r="E3" i="12" l="1"/>
  <c r="D3" i="9"/>
  <c r="F4" i="7"/>
  <c r="G4" i="7" s="1"/>
  <c r="G56" i="7" s="1"/>
  <c r="G105" i="7"/>
  <c r="F105" i="7"/>
  <c r="F102" i="7" s="1"/>
  <c r="G102" i="7"/>
  <c r="G99" i="7"/>
  <c r="F99" i="7"/>
  <c r="G96" i="7"/>
  <c r="F96" i="7"/>
  <c r="G93" i="7"/>
  <c r="F93" i="7"/>
  <c r="G90" i="7"/>
  <c r="F90" i="7"/>
  <c r="G87" i="7"/>
  <c r="F87" i="7"/>
  <c r="G84" i="7"/>
  <c r="F84" i="7"/>
  <c r="G81" i="7"/>
  <c r="F81" i="7"/>
  <c r="G78" i="7"/>
  <c r="F78" i="7"/>
  <c r="F77" i="7" s="1"/>
  <c r="G72" i="7"/>
  <c r="F72" i="7"/>
  <c r="G65" i="7"/>
  <c r="G61" i="7" s="1"/>
  <c r="G57" i="7" s="1"/>
  <c r="F65" i="7"/>
  <c r="F61" i="7" s="1"/>
  <c r="F57" i="7" s="1"/>
  <c r="G48" i="7"/>
  <c r="F48" i="7"/>
  <c r="G45" i="7"/>
  <c r="F45" i="7"/>
  <c r="G42" i="7"/>
  <c r="F42" i="7"/>
  <c r="G39" i="7"/>
  <c r="F39" i="7"/>
  <c r="G36" i="7"/>
  <c r="F36" i="7"/>
  <c r="G30" i="7"/>
  <c r="F30" i="7"/>
  <c r="G22" i="7"/>
  <c r="F22" i="7"/>
  <c r="G17" i="7"/>
  <c r="F17" i="7"/>
  <c r="G12" i="7"/>
  <c r="G10" i="7" s="1"/>
  <c r="F12" i="7"/>
  <c r="F10" i="7" s="1"/>
  <c r="G5" i="7"/>
  <c r="F5" i="7"/>
  <c r="G77" i="7" l="1"/>
  <c r="F76" i="7"/>
  <c r="F109" i="7" s="1"/>
  <c r="G76" i="7"/>
  <c r="G109" i="7" s="1"/>
  <c r="F35" i="7"/>
  <c r="F29" i="7" s="1"/>
  <c r="G35" i="7"/>
  <c r="G29" i="7" s="1"/>
  <c r="G9" i="7"/>
  <c r="F9" i="7"/>
  <c r="F56" i="7"/>
  <c r="G54" i="7" l="1"/>
  <c r="G111" i="7" s="1"/>
  <c r="F54" i="7"/>
  <c r="F111" i="7" s="1"/>
  <c r="E13" i="4" l="1"/>
  <c r="E11" i="4"/>
  <c r="E4" i="4"/>
  <c r="D6" i="3"/>
  <c r="E34" i="9" l="1"/>
  <c r="D34" i="9"/>
  <c r="E29" i="9"/>
  <c r="D29" i="9"/>
  <c r="E26" i="9"/>
  <c r="D26" i="9"/>
  <c r="E23" i="9"/>
  <c r="D23" i="9"/>
  <c r="E19" i="9"/>
  <c r="D19" i="9"/>
  <c r="E15" i="9"/>
  <c r="E13" i="9" s="1"/>
  <c r="D15" i="9"/>
  <c r="D13" i="9" s="1"/>
  <c r="E10" i="9"/>
  <c r="D10" i="9"/>
  <c r="D5" i="9"/>
  <c r="E5" i="9" s="1"/>
  <c r="D38" i="9" l="1"/>
  <c r="D40" i="9" s="1"/>
  <c r="E38" i="9"/>
  <c r="E40" i="9" s="1"/>
  <c r="E3" i="4" l="1"/>
  <c r="A11" i="16" l="1"/>
  <c r="E4" i="6" l="1"/>
  <c r="F3" i="7" l="1"/>
  <c r="K30" i="6" l="1"/>
  <c r="J30" i="6"/>
  <c r="I30" i="6"/>
  <c r="K29" i="6"/>
  <c r="J29" i="6"/>
  <c r="I29" i="6"/>
  <c r="K23" i="6"/>
  <c r="J23" i="6"/>
  <c r="I23" i="6"/>
  <c r="K22" i="6"/>
  <c r="J22" i="6"/>
  <c r="I22" i="6"/>
  <c r="K21" i="6"/>
  <c r="J21" i="6"/>
  <c r="I21" i="6"/>
  <c r="K20" i="6"/>
  <c r="J20" i="6"/>
  <c r="I20" i="6"/>
  <c r="K19" i="6"/>
  <c r="J19" i="6"/>
  <c r="I19" i="6"/>
  <c r="I24" i="6" l="1"/>
  <c r="K31" i="6"/>
  <c r="J24" i="6"/>
  <c r="K24" i="6"/>
  <c r="I31" i="6"/>
  <c r="J31" i="6"/>
  <c r="E39" i="6" l="1"/>
  <c r="J39" i="6"/>
  <c r="H39" i="6"/>
  <c r="E2" i="12" l="1"/>
</calcChain>
</file>

<file path=xl/sharedStrings.xml><?xml version="1.0" encoding="utf-8"?>
<sst xmlns="http://schemas.openxmlformats.org/spreadsheetml/2006/main" count="315" uniqueCount="277">
  <si>
    <t>(à joindre au dossier lors d’une première demande)</t>
  </si>
  <si>
    <t>Total</t>
  </si>
  <si>
    <t xml:space="preserve">Données relatives à l'entreprise elle-même ou les données consolidées incluant l'entreprise requérante. </t>
  </si>
  <si>
    <t>Table 1</t>
  </si>
  <si>
    <t>Date de clôture du dernier exercice</t>
  </si>
  <si>
    <t>Emplois (en équivalents temps-plein)</t>
  </si>
  <si>
    <t xml:space="preserve">Si les données de la table 1 proviennent de données consolidées, il convient d'indiquer le nom des entités consolidées dans la table 3, sans préciser les valeurs chiffrées pour chacun de ces entités. </t>
  </si>
  <si>
    <t>Table 2</t>
  </si>
  <si>
    <t>Dénomination sociale</t>
  </si>
  <si>
    <t>% de détention</t>
  </si>
  <si>
    <t>Nombre d'emplois pris en compte pour l'analyse PME</t>
  </si>
  <si>
    <t>Des lignes peuvent être ajoutées tant que de besoin.</t>
  </si>
  <si>
    <t>Total pour les entreprises partenaires</t>
  </si>
  <si>
    <t>Table 3</t>
  </si>
  <si>
    <t>Il convient d'indiquer dans la table 2, les entreprises partenaires pour chacune des entreprises liées.</t>
  </si>
  <si>
    <t>Synthèse des paramètres de l'entreprise</t>
  </si>
  <si>
    <t>Nombre d'emplois</t>
  </si>
  <si>
    <t>Présentation de l'entreprise</t>
  </si>
  <si>
    <t xml:space="preserve"> - Relevé d’identité bancaire </t>
  </si>
  <si>
    <t>1.</t>
  </si>
  <si>
    <t>2.</t>
  </si>
  <si>
    <t>3.</t>
  </si>
  <si>
    <t>4.</t>
  </si>
  <si>
    <t>5.</t>
  </si>
  <si>
    <t>ACTIF</t>
  </si>
  <si>
    <t>A. Capital souscrit non versé</t>
  </si>
  <si>
    <t>I. Capital souscrit non appelé</t>
  </si>
  <si>
    <t xml:space="preserve">II. Capital souscrit appelé et non versé </t>
  </si>
  <si>
    <t>B. Frais d’établissement</t>
  </si>
  <si>
    <t>C. Actif immobilisé</t>
  </si>
  <si>
    <t>I. Immobilisations incorporelles</t>
  </si>
  <si>
    <t>2. Concessions, brevets, licences, marques, ainsi que droits et valeurs similaires s’ils ont été</t>
  </si>
  <si>
    <t>a) acquis à titre onéreux, sans devoir figurer sous C.I.3</t>
  </si>
  <si>
    <t>b) créés par l’entreprise elle-même</t>
  </si>
  <si>
    <t>3. Fonds de commerce, dans la mesure où il a été acquis à titre onéreux</t>
  </si>
  <si>
    <t>4. Acomptes versés et immobilisations incorporelles en cours</t>
  </si>
  <si>
    <t>II. Immobilisations corporelles</t>
  </si>
  <si>
    <t>1. Terrains et constructions</t>
  </si>
  <si>
    <t>2. Installations techniques et machines</t>
  </si>
  <si>
    <t>3. Autres installations, outillage et mobilier</t>
  </si>
  <si>
    <t>4. Acomptes versés et immobilisations corporelles en cours</t>
  </si>
  <si>
    <t>III. Immobilisations financières</t>
  </si>
  <si>
    <t>1. Parts dans des entreprises liées</t>
  </si>
  <si>
    <t>2. Créances sur des entreprises liées</t>
  </si>
  <si>
    <t>4. Créances sur des entreprises avec lesquelles l'entreprise a un lien de participation</t>
  </si>
  <si>
    <t>3. Produits finis et marchandises</t>
  </si>
  <si>
    <t>4. Acomptes versés</t>
  </si>
  <si>
    <t>II. Créances</t>
  </si>
  <si>
    <t>1. Créances résultant de ventes et prestations de services</t>
  </si>
  <si>
    <t>a) dont la durée résiduelle est inférieure ou égale à un an</t>
  </si>
  <si>
    <t>b) dont la durée résiduelle est supérieure à un an</t>
  </si>
  <si>
    <t>3. Créances sur des entreprises avec lesquelles l'entreprise a un lien de participation</t>
  </si>
  <si>
    <t>4. Autres créances</t>
  </si>
  <si>
    <t>2. Actions propres ou parts propres</t>
  </si>
  <si>
    <t>IV. Avoirs en banques, avoirs en compte de chèques postaux, chèques et en caisse</t>
  </si>
  <si>
    <t>E. Comptes de régularisation</t>
  </si>
  <si>
    <t>A. Capitaux propres</t>
  </si>
  <si>
    <t>I. Capital souscrit</t>
  </si>
  <si>
    <t>III. Réserves de réévaluation</t>
  </si>
  <si>
    <t>IV. Réserves</t>
  </si>
  <si>
    <t>1. Réserve légale</t>
  </si>
  <si>
    <t>2. Réserve pour actions propres ou parts propres</t>
  </si>
  <si>
    <t>3. Réserves statutaires</t>
  </si>
  <si>
    <t>V. Résultats reportés</t>
  </si>
  <si>
    <t>VI. Résultat de l'exercice</t>
  </si>
  <si>
    <t>VII. Acomptes sur dividendes</t>
  </si>
  <si>
    <t>VIII. Subventions d’investissement en capital</t>
  </si>
  <si>
    <t>1. Provisions pour pensions et obligations similaires</t>
  </si>
  <si>
    <t>2. Provisions pour impôts</t>
  </si>
  <si>
    <t>3. Autres provisions</t>
  </si>
  <si>
    <t>1. Emprunts obligataires 1</t>
  </si>
  <si>
    <t>a) Emprunts convertibles</t>
  </si>
  <si>
    <t xml:space="preserve">    i) dont la durée résiduelle est inférieure ou égale à un an</t>
  </si>
  <si>
    <t xml:space="preserve">    ii) dont la durée résiduelle est supérieure à un an</t>
  </si>
  <si>
    <t>b) Emprunts non convertibles</t>
  </si>
  <si>
    <t>2. Dettes envers des établissements de crédit</t>
  </si>
  <si>
    <t>3. Acomptes reçus sur commandes pour autant qu’ils ne sont pas déduits des stocks de façon distincte</t>
  </si>
  <si>
    <t>a) dont la durée résiduelle est inférieure ou égale à un an 1</t>
  </si>
  <si>
    <t>4. Dettes sur achats et prestations de services</t>
  </si>
  <si>
    <t>5. Dettes représentées par des effets de commerce</t>
  </si>
  <si>
    <t>6. Dettes envers des entreprises liées</t>
  </si>
  <si>
    <t>7. Dettes envers des entreprises avec lesquelles l'entreprise a un lien de participation</t>
  </si>
  <si>
    <t>a) Dettes fiscales</t>
  </si>
  <si>
    <t>b) Dettes au titre de la sécurité sociale</t>
  </si>
  <si>
    <t>a) Salaires et traitements</t>
  </si>
  <si>
    <t>a) sur frais d'établissement et sur immobilisations corporelles et incorporelles</t>
  </si>
  <si>
    <t>b) sur éléments de l'actif circulant</t>
  </si>
  <si>
    <t xml:space="preserve">No                                                                                   </t>
  </si>
  <si>
    <t xml:space="preserve">du  </t>
  </si>
  <si>
    <t>Analyse PME de l'entreprise</t>
  </si>
  <si>
    <t>Nombre d'emplois à la fin de l'exercice comptable</t>
  </si>
  <si>
    <t>Dernier exercice comptable:</t>
  </si>
  <si>
    <t xml:space="preserve">selon l'Annexe I du Règlement Général d'Exemption par Catégorie (RGEC) 651/2014 </t>
  </si>
  <si>
    <t>3. Participations</t>
  </si>
  <si>
    <t>5. Titres ayant le caractère d'immobilisations</t>
  </si>
  <si>
    <t>2. Produits en cours de fabrication</t>
  </si>
  <si>
    <t xml:space="preserve">III. Valeurs mobilières </t>
  </si>
  <si>
    <t xml:space="preserve">1. Parts dans des entreprises liées </t>
  </si>
  <si>
    <t xml:space="preserve">3. Autres valeurs mobilières </t>
  </si>
  <si>
    <t xml:space="preserve">II. Primes d'émissions </t>
  </si>
  <si>
    <t>4. Autres réserves, y compris la réserve de juste valeur</t>
  </si>
  <si>
    <t>b) autres réserves non disponibles</t>
  </si>
  <si>
    <t>B. Provisions</t>
  </si>
  <si>
    <t>8. Autres dettes</t>
  </si>
  <si>
    <t>c) Autres dettes</t>
  </si>
  <si>
    <t>CAPITAUX PROPRES ET PASSIF</t>
  </si>
  <si>
    <t>D. Comptes de régularisation</t>
  </si>
  <si>
    <t>TOTAL DU BILAN (CAPITAUX PROPRES ET PASSIF)</t>
  </si>
  <si>
    <t>TOTAL DU BILAN (ACTIF)</t>
  </si>
  <si>
    <t>1. Frais de développement</t>
  </si>
  <si>
    <t xml:space="preserve">C. Dettes </t>
  </si>
  <si>
    <t>COMPTE DE PROFITS ET PERTES</t>
  </si>
  <si>
    <t>1. Chiffre d'affaires net</t>
  </si>
  <si>
    <t>2. Variation du stock de produits finis et en cours de fabrication</t>
  </si>
  <si>
    <t xml:space="preserve">3. Travaux effectués par l'entreprise pour elle-même et portés à l'actif </t>
  </si>
  <si>
    <t>4. Autres produits d'exploitation</t>
  </si>
  <si>
    <t>5. Matières premières et consommables et autres charges externes</t>
  </si>
  <si>
    <t>a) Matières premières et consommables</t>
  </si>
  <si>
    <t>b) Autres charges externes</t>
  </si>
  <si>
    <t>6. Frais de personnel</t>
  </si>
  <si>
    <t xml:space="preserve">b) Charges sociales </t>
  </si>
  <si>
    <t xml:space="preserve">    i) couvrant les pensions</t>
  </si>
  <si>
    <t xml:space="preserve">    i) autres charges sociales</t>
  </si>
  <si>
    <t xml:space="preserve">c) Autres frais de personnel </t>
  </si>
  <si>
    <t>7. Corrections de valeur</t>
  </si>
  <si>
    <t>8. Autres charges d'exploitation</t>
  </si>
  <si>
    <t>9. Produits provenant de participations</t>
  </si>
  <si>
    <t>a) provenant d'entreprises liées</t>
  </si>
  <si>
    <t>b) provenant des autres participations</t>
  </si>
  <si>
    <t>b) autres produits ne figurant pas sous a)</t>
  </si>
  <si>
    <t>13. Corrections de valeur sur Immobilisations financières et sur valeurs mobilières faisant partie de l'actif circulant</t>
  </si>
  <si>
    <t>14. Intérêts et autres charges financières</t>
  </si>
  <si>
    <t>b) autres intérêts et charges financières</t>
  </si>
  <si>
    <t>15. Impôts sur le résultat</t>
  </si>
  <si>
    <t>16. Résultat après impôts sur le résultat</t>
  </si>
  <si>
    <t>17. Autres impôts ne figurant pas sous les postes 1. à 16.</t>
  </si>
  <si>
    <t>18. Résultat de l'exercice</t>
  </si>
  <si>
    <t>NOUVEAU SCHÉMA</t>
  </si>
  <si>
    <t xml:space="preserve">
activité permanente ou périodique et qui sont sans rapport avec les dépenses de fonctionnement
normales de l'entreprise, telles que les services réguliers de conseil fiscal ou juridique, ou la publicité;</t>
  </si>
  <si>
    <t>Identification de la personne de contact</t>
  </si>
  <si>
    <t>a) autres réserves disponibles</t>
  </si>
  <si>
    <t>participation &lt; 25 % dans l'entreprise requérante</t>
  </si>
  <si>
    <t xml:space="preserve"> Personne physique B2</t>
  </si>
  <si>
    <t>participation &gt; 50 % dans l'entreprise A2</t>
  </si>
  <si>
    <t>car participation de B2 &gt;50% dans l'entreprise C1</t>
  </si>
  <si>
    <t>Filiale 1</t>
  </si>
  <si>
    <t xml:space="preserve">participation de l'entreprise requérante &lt; 25 % </t>
  </si>
  <si>
    <t>Filiale 2</t>
  </si>
  <si>
    <t xml:space="preserve">25 % &lt; participation de l'entreprise requérante &lt; 50 % </t>
  </si>
  <si>
    <t xml:space="preserve">Donné à titre d'exemple: </t>
  </si>
  <si>
    <t xml:space="preserve">Pour cet exemple : modèle de calcul et explications: </t>
  </si>
  <si>
    <t xml:space="preserve"> - Organigramme juridique (selon modèle onglet organigramme) </t>
  </si>
  <si>
    <t>L'entreprise</t>
  </si>
  <si>
    <t>Description du projet</t>
  </si>
  <si>
    <t>Titre du projet :</t>
  </si>
  <si>
    <t>Raison sociale :</t>
  </si>
  <si>
    <t>Adresse :</t>
  </si>
  <si>
    <t>Code NACE de l'entreprise, le cas échéant, code NACE du projet si différent de celui de l'entreprise :</t>
  </si>
  <si>
    <t>Autorisation d’établissement :</t>
  </si>
  <si>
    <t>Numéro de T.V.A. :</t>
  </si>
  <si>
    <t>Banque :</t>
  </si>
  <si>
    <t>BIC :</t>
  </si>
  <si>
    <t>Devise: EUR</t>
  </si>
  <si>
    <t>Entreprise B1</t>
  </si>
  <si>
    <t>Entreprise C1</t>
  </si>
  <si>
    <t xml:space="preserve">NB- Les entreprises ont 2 options pour calculer leur taille: </t>
  </si>
  <si>
    <t>1) remplir les tableaux de cet onglet "ANALYSE PME"</t>
  </si>
  <si>
    <t xml:space="preserve">2) se servir du SME self-assessment wizard: </t>
  </si>
  <si>
    <t>Localisation du projet (commune):</t>
  </si>
  <si>
    <t>Téléphone :</t>
  </si>
  <si>
    <t>E-mail :</t>
  </si>
  <si>
    <t>Nom, Prénom :</t>
  </si>
  <si>
    <t>Fonction :</t>
  </si>
  <si>
    <t>Emplois (ETP)</t>
  </si>
  <si>
    <t>Date de création :</t>
  </si>
  <si>
    <t xml:space="preserve">IBAN: </t>
  </si>
  <si>
    <t>LU</t>
  </si>
  <si>
    <t>Nom de l'entreprise</t>
  </si>
  <si>
    <r>
      <t xml:space="preserve">Données relatives aux </t>
    </r>
    <r>
      <rPr>
        <b/>
        <u/>
        <sz val="11"/>
        <rFont val="Calibri"/>
        <family val="2"/>
        <scheme val="minor"/>
      </rPr>
      <t xml:space="preserve">entreprises partenaires </t>
    </r>
    <r>
      <rPr>
        <b/>
        <sz val="11"/>
        <rFont val="Calibri"/>
        <family val="2"/>
        <scheme val="minor"/>
      </rPr>
      <t>selon l'Art. 3.(2) de l'Annexe I du RGEC</t>
    </r>
  </si>
  <si>
    <r>
      <t xml:space="preserve">Données relatives aux </t>
    </r>
    <r>
      <rPr>
        <b/>
        <u/>
        <sz val="11"/>
        <rFont val="Calibri"/>
        <family val="2"/>
        <scheme val="minor"/>
      </rPr>
      <t xml:space="preserve">entreprises liées </t>
    </r>
    <r>
      <rPr>
        <b/>
        <sz val="11"/>
        <rFont val="Calibri"/>
        <family val="2"/>
        <scheme val="minor"/>
      </rPr>
      <t>selon l'Art. 3.(3) de l'Annexe I du RGEC</t>
    </r>
  </si>
  <si>
    <r>
      <t xml:space="preserve">Dénomination sociale
</t>
    </r>
    <r>
      <rPr>
        <i/>
        <sz val="11"/>
        <rFont val="Calibri"/>
        <family val="2"/>
        <scheme val="minor"/>
      </rPr>
      <t>(exemples Xyzxyz SA, ou DefDef Sàrl, etc)</t>
    </r>
  </si>
  <si>
    <t>Identification de l'entreprise</t>
  </si>
  <si>
    <r>
      <t>1. Veuillez fournir un</t>
    </r>
    <r>
      <rPr>
        <b/>
        <sz val="11"/>
        <rFont val="Calibri"/>
        <family val="2"/>
      </rPr>
      <t xml:space="preserve"> </t>
    </r>
    <r>
      <rPr>
        <sz val="11"/>
        <rFont val="Calibri"/>
        <family val="2"/>
      </rPr>
      <t>organigramme</t>
    </r>
    <r>
      <rPr>
        <b/>
        <sz val="11"/>
        <rFont val="Calibri"/>
        <family val="2"/>
      </rPr>
      <t xml:space="preserve"> </t>
    </r>
    <r>
      <rPr>
        <sz val="11"/>
        <rFont val="Calibri"/>
        <family val="2"/>
      </rPr>
      <t>(voir modèle dans la feuille de calcul "</t>
    </r>
    <r>
      <rPr>
        <b/>
        <sz val="11"/>
        <rFont val="Calibri"/>
        <family val="2"/>
      </rPr>
      <t>ORGANIGRAMME</t>
    </r>
    <r>
      <rPr>
        <sz val="11"/>
        <rFont val="Calibri"/>
        <family val="2"/>
      </rPr>
      <t>" )</t>
    </r>
  </si>
  <si>
    <t>Déclaration sur l’honneur et engagements de l'entreprise</t>
  </si>
  <si>
    <t xml:space="preserve">est informée des dispositions qui suivent et s’engage à les respecter**  : </t>
  </si>
  <si>
    <t>l’entreprise accepte que l’aide faisant l’objet de la présente convention, sous condition qu’elle soit supérieure à 500.000€, sera publiée sur un site internet dédié à la transparence.</t>
  </si>
  <si>
    <t xml:space="preserve"> petite entreprise </t>
  </si>
  <si>
    <t>Fait à</t>
  </si>
  <si>
    <t>Signature et cachet de l'entreprise :</t>
  </si>
  <si>
    <t>Le</t>
  </si>
  <si>
    <t>Certifie – certifions que l’entreprise (nom de l'entreprise): …….............................................................................</t>
  </si>
  <si>
    <t>Je - Nous* soussigné(s) (Nom(s) – Prénom(s) et qualité des personnes habilitées à engager l'entreprise) 
 ...................................................................................................................................................</t>
  </si>
  <si>
    <t>Par ailleurs, au regard des dispositions de l'Annexe I du Règlement Général d'Exemption par Catégorie (UE) 651/2014, l’entreprise déclare être une :</t>
  </si>
  <si>
    <t>Titre du projet</t>
  </si>
  <si>
    <t xml:space="preserve">Les données doivent être remplies pour les cases blanches. Les calculs sont automatiques pour les cellules en bleu clair.  </t>
  </si>
  <si>
    <t xml:space="preserve"> - Devis des prestataires (si disponibles)</t>
  </si>
  <si>
    <t>Nom de l'entreprise requérante:</t>
  </si>
  <si>
    <r>
      <t xml:space="preserve">Le présent document sert de </t>
    </r>
    <r>
      <rPr>
        <b/>
        <sz val="11"/>
        <color theme="1"/>
        <rFont val="Calibri"/>
        <family val="2"/>
        <scheme val="minor"/>
      </rPr>
      <t>lignes directrices</t>
    </r>
    <r>
      <rPr>
        <sz val="11"/>
        <color theme="1"/>
        <rFont val="Calibri"/>
        <family val="2"/>
        <scheme val="minor"/>
      </rPr>
      <t xml:space="preserve"> aux entreprises dans l’élaboration de leur dossier de demande d’intervention publique en faveur d’une : </t>
    </r>
  </si>
  <si>
    <t>L'entreprise s'engage à adresser, avant le démarrage du projet, c'est-à-dire avant tout engagement contraignant, le dossier de demande d'aide dûment complété et signé, accompagné des pièces jointes, à :</t>
  </si>
  <si>
    <t>La définition de la taille de l'entreprise se fait conformément aux dispositions de l'annexe I du règlement (UE) N° 651/2014 de la Commission du 17 juin 2014.</t>
  </si>
  <si>
    <r>
      <t>2. Veuillez remplir le tableau dans la feuille de calcul "</t>
    </r>
    <r>
      <rPr>
        <b/>
        <sz val="11"/>
        <rFont val="Calibri"/>
        <family val="2"/>
      </rPr>
      <t>ANALYSE PME</t>
    </r>
    <r>
      <rPr>
        <sz val="11"/>
        <rFont val="Calibri"/>
        <family val="2"/>
      </rPr>
      <t>" ou utiliser l'outil d'autoévaluation (self-assessment wizard) de la Commission référencé dans cette même feuille de calcul.</t>
    </r>
  </si>
  <si>
    <t>http://ec.europa.eu/growth/tools-databases/SME-Wizard/smeq.do;SME_SESSION_ID=cv-HEBnnGVjauztPtScHuPnaeKKl1Dmdzg6A2jGYWZDpA6WfAFym!1028861268?execution=e1s1&amp;locale=fr</t>
  </si>
  <si>
    <t>(Veuillez remplir uniquement les cases blanches. Les cellules grisées seront remplies automatiquement en complétant le dossier de demande d'aide)</t>
  </si>
  <si>
    <r>
      <rPr>
        <b/>
        <i/>
        <sz val="9"/>
        <color theme="1"/>
        <rFont val="Calibri"/>
        <family val="2"/>
        <scheme val="minor"/>
      </rPr>
      <t xml:space="preserve"> N.B.:</t>
    </r>
    <r>
      <rPr>
        <i/>
        <sz val="9"/>
        <color theme="1"/>
        <rFont val="Calibri"/>
        <family val="2"/>
        <scheme val="minor"/>
      </rPr>
      <t xml:space="preserve">  *Rayer la mention inutile
            ** Cocher les cases correspondantes</t>
    </r>
  </si>
  <si>
    <t>Pièces à joindre</t>
  </si>
  <si>
    <t>Date d'achèvement prévue :</t>
  </si>
  <si>
    <t>Chiffre d'affaires 
[EUR]</t>
  </si>
  <si>
    <t>Total au bilan 
[EUR]</t>
  </si>
  <si>
    <t>Chiffre d'affaires [EUR]</t>
  </si>
  <si>
    <t>Bilan [EUR]</t>
  </si>
  <si>
    <t>Chiffre d'affaires pris en compte pour l'analyse PME [EUR]</t>
  </si>
  <si>
    <t>Total au bilan pris en compte pour l'analyse PME [EUR]</t>
  </si>
  <si>
    <t>Les présents documents existent aussi en langues allemande et anglaise.</t>
  </si>
  <si>
    <t xml:space="preserve"> - Comptes consolidés du groupe, si disponibles, ou les comptes annuels des entreprises qui font partie du groupe pour le dernier exercice clôturé</t>
  </si>
  <si>
    <t>Description de l'activité principale :</t>
  </si>
  <si>
    <t>Forme de l'aide (e.g. Subvention en capital, avance récupérable, etc.)</t>
  </si>
  <si>
    <t>dont en équivalents temps-partiel</t>
  </si>
  <si>
    <r>
      <t xml:space="preserve"> - Copie de l’autorisation d’établissement et de l’autorisation d’exploitation (</t>
    </r>
    <r>
      <rPr>
        <i/>
        <sz val="11"/>
        <color theme="1"/>
        <rFont val="Calibri"/>
        <family val="2"/>
      </rPr>
      <t>dans le cas d'une première demande d'aide d'Etat ou dans le cas d'une mise à jour</t>
    </r>
    <r>
      <rPr>
        <sz val="11"/>
        <color theme="1"/>
        <rFont val="Calibri"/>
        <family val="2"/>
      </rPr>
      <t>)</t>
    </r>
  </si>
  <si>
    <t>sollicite une aide</t>
  </si>
  <si>
    <t>Aides destinées à remédier aux dommages causés par certaines calamités naturelles</t>
  </si>
  <si>
    <t>Les ministres peuvent accorder des aides en faveur de petites ou moyennes entreprises pour remédier aux dommages causés par des calamités naturelles tels que par les séismes, les glissements de terrain, les inondations, les tornades, les ouragons et les feux de végétation d'origine naturelle.</t>
  </si>
  <si>
    <r>
      <t xml:space="preserve">Les </t>
    </r>
    <r>
      <rPr>
        <b/>
        <sz val="11"/>
        <color theme="1"/>
        <rFont val="Calibri"/>
        <family val="2"/>
        <scheme val="minor"/>
      </rPr>
      <t>coûts admissibles</t>
    </r>
    <r>
      <rPr>
        <sz val="11"/>
        <color theme="1"/>
        <rFont val="Calibri"/>
        <family val="2"/>
        <scheme val="minor"/>
      </rPr>
      <t xml:space="preserve"> sont les coûts résultant du préjudice subi comme conséquence directe de la calamité naturelle, tels qu'évalués par un expert indépendant agréé.</t>
    </r>
  </si>
  <si>
    <t>Demande d'aides destinées à remédier aux dommages causés par certaines calamités naturelles</t>
  </si>
  <si>
    <r>
      <t>Montant de remboursement de l'assurance 
(</t>
    </r>
    <r>
      <rPr>
        <i/>
        <sz val="11"/>
        <color theme="1"/>
        <rFont val="Calibri"/>
        <family val="2"/>
        <scheme val="minor"/>
      </rPr>
      <t>veuillez ajouter le document en annexe</t>
    </r>
    <r>
      <rPr>
        <sz val="11"/>
        <color theme="1"/>
        <rFont val="Calibri"/>
        <family val="2"/>
        <scheme val="minor"/>
      </rPr>
      <t>)</t>
    </r>
  </si>
  <si>
    <t>Expertise indépendante agréée</t>
  </si>
  <si>
    <t>Lien de causalité</t>
  </si>
  <si>
    <t xml:space="preserve"> - Autres pièces jugées utiles (Expertise indépendante agréée; Remboursement de l'assurance; etc.)</t>
  </si>
  <si>
    <t>Montant d'aide d'Etat maximal demandé (EUR)</t>
  </si>
  <si>
    <t>Date de démarrage des travaux de réparation :</t>
  </si>
  <si>
    <t>Date du préjudice</t>
  </si>
  <si>
    <t>Coût total du préjudice lié à la calamité naturelle (EUR)</t>
  </si>
  <si>
    <t>Coût du préjudice matériel*</t>
  </si>
  <si>
    <t>Moyenne entreprise</t>
  </si>
  <si>
    <t>Coût total du projet (€) :</t>
  </si>
  <si>
    <t>Montant d'aide d'Etat maximal demandé (€) :</t>
  </si>
  <si>
    <t xml:space="preserve">Actionnariat de l'entreprise requérante </t>
  </si>
  <si>
    <t>Veuillez indiquer "Oui" ou "Non"</t>
  </si>
  <si>
    <t>1. Préjudices de la calamité naturelle</t>
  </si>
  <si>
    <t>L'intensité maximale de l'aide n'excède pas 100% des coûts admissibles.</t>
  </si>
  <si>
    <t>Matricule nationale (11 chiffres) :</t>
  </si>
  <si>
    <t>Le ministère de l'Économie se réserve le droit de demander les informations supplémentaires qu'il juge utiles à la bonne compréhension du projet.</t>
  </si>
  <si>
    <t>auprès du ministère de l'Économie telle que décrite ci-dessous :</t>
  </si>
  <si>
    <t>1. Données relatives à l'entreprise requérante</t>
  </si>
  <si>
    <t>Total pour les entreprises liées</t>
  </si>
  <si>
    <t>10. Produits provenant d'autres valeurs mobilières, d'autres titres et de créances de l'actif immobilisé</t>
  </si>
  <si>
    <t>l'entreprise certifie l'exactitude des informations et données fournies dans le cadre de cette demande d'aide.</t>
  </si>
  <si>
    <t xml:space="preserve"> - Copie des statuts de la requérante (version actuelle ou version compilée)</t>
  </si>
  <si>
    <t>l’entreprise remboursera les subventions en capital versées, augmentées des intérêts légaux applicables, dans les cas d’une gestion impropre ou non-conforme aux règles généralement admises des projets PME ou en cas de non-respect d’un ou plusieurs de ses engagements conformément aux dispositions du chapitre 4 de la loi du 09/08/2018 relatif à un régime d'aides en faveur des petites et moyennes entreprises.</t>
  </si>
  <si>
    <t>2017</t>
  </si>
  <si>
    <t>11. Autres intérêts et autres produits financiers</t>
  </si>
  <si>
    <t>b) autres intérêts et produits financiers</t>
  </si>
  <si>
    <t>12. Quote-part dans le résultat des entreprises mises en équivalence</t>
  </si>
  <si>
    <r>
      <rPr>
        <b/>
        <sz val="11"/>
        <color theme="1"/>
        <rFont val="Calibri"/>
        <family val="2"/>
        <scheme val="minor"/>
      </rPr>
      <t>Base légale</t>
    </r>
    <r>
      <rPr>
        <sz val="11"/>
        <color theme="1"/>
        <rFont val="Calibri"/>
        <family val="2"/>
        <scheme val="minor"/>
      </rPr>
      <t xml:space="preserve"> :    Art. 9 de la loi du 09 août2018 relatif à un régime d'aides en faveur des petites et moyennes entreprises.</t>
    </r>
  </si>
  <si>
    <r>
      <rPr>
        <b/>
        <sz val="11"/>
        <color theme="1"/>
        <rFont val="Calibri"/>
        <family val="2"/>
        <scheme val="minor"/>
      </rPr>
      <t xml:space="preserve">Objet: </t>
    </r>
    <r>
      <rPr>
        <sz val="11"/>
        <color theme="1"/>
        <rFont val="Calibri"/>
        <family val="2"/>
        <scheme val="minor"/>
      </rPr>
      <t>demande d'aide dans le cadre de l'art. 9 de la loi du 09 août 2018 relatif à un régime d'aides en faveur des petites et moyennes entreprises.</t>
    </r>
  </si>
  <si>
    <t>Numéro du Registre de Commerce (lettre + 5 chiffres)</t>
  </si>
  <si>
    <t xml:space="preserve">Autorisation d'exploitation (Etablissements classés) </t>
  </si>
  <si>
    <t>Origine du préjudice (e.g. glissements de terrain, feux de végétation d'origine naturelle, etc.)</t>
  </si>
  <si>
    <t>*Le préjudice matériel est calculé sur la base du coût de réparation de l'actif concerné ou de la valeur économique qu'il avait avant la survenance de la calamité.
**La perte de revenus est calculée sur la base des données financières de l'entreprise concernée [résultat avant intérêts et impôts (EBIT), amortissements et coûts de la main-d'œuvre liés uniquement à l'établissement touché par la calamité naturelle] en comparant les données financières des six mois qui suivent la survenance de la calamité avec la moyenne de trois années choisies parmi les cinq années qui ont précédé la survenance de la calamité (en excluant les deux années correspondant respectivement aux meilleurs et aux pires résultats financiers) ramenée à la même période de six mois de l'année.</t>
  </si>
  <si>
    <t>6. Autres prêts</t>
  </si>
  <si>
    <t>D. Actif circulant</t>
  </si>
  <si>
    <t>I. Stocks</t>
  </si>
  <si>
    <t>1. Matières premières et consommables</t>
  </si>
  <si>
    <t>oui</t>
  </si>
  <si>
    <t>non</t>
  </si>
  <si>
    <t xml:space="preserve"> - Certificat renseignant sur le nombre de salariés occupés
 (disponible sur demande sous :  http://www.ccss.lu/certificats/ ) </t>
  </si>
  <si>
    <t xml:space="preserve"> - Comptes annuels de la requérante pour les  deux derniers exercices clôturés</t>
  </si>
  <si>
    <t>2. Données relatives à l'emploi</t>
  </si>
  <si>
    <r>
      <t xml:space="preserve">Effectif à la date de la demande (en équivalents temps-plein)
</t>
    </r>
    <r>
      <rPr>
        <sz val="10"/>
        <color theme="1"/>
        <rFont val="Calibri"/>
        <family val="2"/>
      </rPr>
      <t xml:space="preserve">Veuillez fournir un </t>
    </r>
    <r>
      <rPr>
        <b/>
        <sz val="10"/>
        <color theme="1"/>
        <rFont val="Calibri"/>
        <family val="2"/>
      </rPr>
      <t>certificat concernant le nombre de salariés occupés</t>
    </r>
    <r>
      <rPr>
        <sz val="10"/>
        <color theme="1"/>
        <rFont val="Calibri"/>
        <family val="2"/>
      </rPr>
      <t xml:space="preserve"> demandé auprès du CCSS  http://www.ccss.lu/certificats/employeurs/certificat-renseignant-sur-le-nombre-de-salaries-occupes/</t>
    </r>
  </si>
  <si>
    <t>Salariés</t>
  </si>
  <si>
    <t>dont en équivalents temps-plein</t>
  </si>
  <si>
    <t xml:space="preserve">L'entreprise se base sur la version des lignes directrices en vigueur à la date de la demande pour constituer son dossier de demande d'aide. </t>
  </si>
  <si>
    <t>Les renseignements collectés lors de la présente demande d’intervention publique sont traités informatiquement conformément aux dispositions de la loi du 1 août 2018 portant organisation de la Commission nationale pour la protection des données et du régime général sur la protection des données.</t>
  </si>
  <si>
    <t>Date, lieu</t>
  </si>
  <si>
    <t>Signature (nom-prénom, fonction)</t>
  </si>
  <si>
    <t>Cachet</t>
  </si>
  <si>
    <r>
      <rPr>
        <sz val="11"/>
        <rFont val="Calibri"/>
        <family val="2"/>
        <scheme val="minor"/>
      </rPr>
      <t>Ministère de l’Économie
L-2914 Luxembourg
Email:</t>
    </r>
    <r>
      <rPr>
        <b/>
        <sz val="11"/>
        <color theme="4"/>
        <rFont val="Calibri"/>
        <family val="2"/>
        <scheme val="minor"/>
      </rPr>
      <t xml:space="preserve"> </t>
    </r>
    <r>
      <rPr>
        <b/>
        <sz val="11"/>
        <color rgb="FFFF0000"/>
        <rFont val="Calibri"/>
        <family val="2"/>
        <scheme val="minor"/>
      </rPr>
      <t>info.aide.pme@eco.etat.lu</t>
    </r>
  </si>
  <si>
    <r>
      <rPr>
        <sz val="11"/>
        <rFont val="Calibri"/>
        <family val="2"/>
        <scheme val="minor"/>
      </rPr>
      <t>Ministère de l’Économie
L-2914 Luxembourg
Email:</t>
    </r>
    <r>
      <rPr>
        <sz val="11"/>
        <color theme="10"/>
        <rFont val="Calibri"/>
        <family val="2"/>
        <scheme val="minor"/>
      </rPr>
      <t xml:space="preserve"> </t>
    </r>
    <r>
      <rPr>
        <b/>
        <sz val="11"/>
        <color rgb="FFFF0000"/>
        <rFont val="Calibri"/>
        <family val="2"/>
        <scheme val="minor"/>
      </rPr>
      <t>info.aide.pme@eco.etat.lu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</si>
</sst>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_-* #,##0.00\ &quot;FB&quot;_-;\-* #,##0.00\ &quot;FB&quot;_-;_-* &quot;-&quot;??\ &quot;FB&quot;_-;_-@_-"/>
  </numFmts>
  <fonts count="54"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sz val="11"/>
      <color rgb="FF000000"/>
      <name val="Calibri"/>
      <family val="2"/>
    </font>
    <font>
      <u/>
      <sz val="11"/>
      <color theme="10"/>
      <name val="Calibri"/>
      <family val="2"/>
      <scheme val="minor"/>
    </font>
    <font>
      <sz val="11"/>
      <color rgb="FFFF000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i/>
      <sz val="11"/>
      <color theme="1"/>
      <name val="Calibri"/>
      <family val="2"/>
      <scheme val="minor"/>
    </font>
    <font>
      <b/>
      <u/>
      <sz val="11"/>
      <name val="Calibri"/>
      <family val="2"/>
      <scheme val="minor"/>
    </font>
    <font>
      <b/>
      <sz val="16"/>
      <color theme="1"/>
      <name val="Arial"/>
      <family val="2"/>
    </font>
    <font>
      <b/>
      <sz val="18"/>
      <color theme="1"/>
      <name val="Arial"/>
      <family val="2"/>
    </font>
    <font>
      <b/>
      <i/>
      <sz val="9"/>
      <color theme="1"/>
      <name val="Calibri"/>
      <family val="2"/>
      <scheme val="minor"/>
    </font>
    <font>
      <i/>
      <sz val="11"/>
      <color theme="1"/>
      <name val="Calibri"/>
      <family val="2"/>
    </font>
    <font>
      <b/>
      <sz val="11"/>
      <color theme="4"/>
      <name val="Calibri"/>
      <family val="2"/>
      <scheme val="minor"/>
    </font>
    <font>
      <sz val="11"/>
      <color theme="0"/>
      <name val="Calibri"/>
      <family val="2"/>
      <scheme val="minor"/>
    </font>
    <font>
      <sz val="10"/>
      <color theme="1"/>
      <name val="Calibri"/>
      <family val="2"/>
    </font>
    <font>
      <b/>
      <sz val="10"/>
      <color theme="1"/>
      <name val="Calibri"/>
      <family val="2"/>
    </font>
    <font>
      <sz val="11"/>
      <color theme="1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89">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style="double">
        <color rgb="FF000000"/>
      </left>
      <right/>
      <top/>
      <bottom style="thin">
        <color rgb="FF000000"/>
      </bottom>
      <diagonal/>
    </border>
    <border>
      <left/>
      <right/>
      <top/>
      <bottom style="thin">
        <color rgb="FF000000"/>
      </bottom>
      <diagonal/>
    </border>
    <border>
      <left/>
      <right style="double">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double">
        <color rgb="FF000000"/>
      </right>
      <top style="thin">
        <color indexed="64"/>
      </top>
      <bottom style="thin">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double">
        <color rgb="FF000000"/>
      </right>
      <top style="thin">
        <color rgb="FF000000"/>
      </top>
      <bottom style="double">
        <color indexed="64"/>
      </bottom>
      <diagonal/>
    </border>
    <border>
      <left/>
      <right/>
      <top style="thin">
        <color rgb="FF000000"/>
      </top>
      <bottom style="thin">
        <color indexed="64"/>
      </bottom>
      <diagonal/>
    </border>
    <border>
      <left style="double">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double">
        <color rgb="FF000000"/>
      </left>
      <right/>
      <top style="thin">
        <color indexed="64"/>
      </top>
      <bottom style="thin">
        <color rgb="FF000000"/>
      </bottom>
      <diagonal/>
    </border>
    <border>
      <left style="double">
        <color rgb="FF000000"/>
      </left>
      <right/>
      <top style="thin">
        <color rgb="FF000000"/>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s>
  <cellStyleXfs count="9">
    <xf numFmtId="0" fontId="0" fillId="0" borderId="0"/>
    <xf numFmtId="43" fontId="2" fillId="0" borderId="0" applyFont="0" applyFill="0" applyBorder="0" applyAlignment="0" applyProtection="0"/>
    <xf numFmtId="0" fontId="22" fillId="0" borderId="0"/>
    <xf numFmtId="43" fontId="2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0" fontId="26" fillId="0" borderId="0" applyNumberFormat="0" applyFill="0" applyBorder="0" applyAlignment="0" applyProtection="0"/>
    <xf numFmtId="0" fontId="22" fillId="0" borderId="0"/>
    <xf numFmtId="176" fontId="22" fillId="0" borderId="0" applyFont="0" applyFill="0" applyBorder="0" applyAlignment="0" applyProtection="0"/>
  </cellStyleXfs>
  <cellXfs count="465">
    <xf numFmtId="0" fontId="0" fillId="0" borderId="0" xfId="0"/>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vertical="center"/>
      <protection locked="0"/>
    </xf>
    <xf numFmtId="0" fontId="15" fillId="0" borderId="0" xfId="0" applyFont="1" applyProtection="1">
      <protection locked="0"/>
    </xf>
    <xf numFmtId="0" fontId="16" fillId="0" borderId="0" xfId="0" applyFont="1" applyAlignment="1" applyProtection="1">
      <alignment vertical="center"/>
      <protection locked="0"/>
    </xf>
    <xf numFmtId="0" fontId="13" fillId="0" borderId="0" xfId="0" applyFont="1" applyBorder="1" applyProtection="1">
      <protection locked="0"/>
    </xf>
    <xf numFmtId="0" fontId="0" fillId="0" borderId="0" xfId="0" applyFill="1"/>
    <xf numFmtId="0" fontId="22" fillId="2" borderId="0" xfId="2" applyFont="1" applyFill="1" applyBorder="1" applyAlignment="1" applyProtection="1"/>
    <xf numFmtId="43" fontId="22" fillId="2" borderId="0" xfId="1" applyFont="1" applyFill="1" applyAlignment="1" applyProtection="1">
      <protection locked="0"/>
    </xf>
    <xf numFmtId="0" fontId="22" fillId="2" borderId="0" xfId="2" applyFont="1" applyFill="1" applyAlignment="1" applyProtection="1">
      <alignment vertical="center"/>
    </xf>
    <xf numFmtId="43" fontId="23" fillId="2" borderId="0" xfId="3" applyFont="1" applyFill="1" applyBorder="1" applyProtection="1"/>
    <xf numFmtId="43" fontId="23" fillId="2" borderId="0" xfId="1" applyFont="1" applyFill="1" applyBorder="1" applyProtection="1">
      <protection locked="0"/>
    </xf>
    <xf numFmtId="0" fontId="22" fillId="2" borderId="0" xfId="2" applyFont="1" applyFill="1" applyProtection="1"/>
    <xf numFmtId="43" fontId="22" fillId="2" borderId="0" xfId="1" applyFont="1" applyFill="1" applyProtection="1">
      <protection locked="0"/>
    </xf>
    <xf numFmtId="0" fontId="0" fillId="0" borderId="0" xfId="0"/>
    <xf numFmtId="0" fontId="0" fillId="0" borderId="0" xfId="0" applyFill="1" applyAlignment="1">
      <alignment vertical="center" wrapText="1"/>
    </xf>
    <xf numFmtId="0" fontId="22" fillId="0" borderId="0" xfId="2" applyFont="1" applyFill="1" applyBorder="1" applyAlignment="1" applyProtection="1"/>
    <xf numFmtId="169" fontId="19" fillId="3" borderId="13" xfId="0" applyNumberFormat="1" applyFont="1" applyFill="1" applyBorder="1" applyAlignment="1" applyProtection="1">
      <alignment horizontal="right" vertical="center"/>
    </xf>
    <xf numFmtId="169" fontId="19" fillId="3" borderId="16" xfId="0" applyNumberFormat="1" applyFont="1" applyFill="1" applyBorder="1" applyAlignment="1" applyProtection="1">
      <alignment horizontal="right" vertical="center"/>
    </xf>
    <xf numFmtId="43" fontId="9" fillId="2" borderId="0" xfId="6" applyNumberFormat="1" applyFont="1" applyFill="1" applyBorder="1" applyAlignment="1" applyProtection="1">
      <alignment wrapText="1"/>
    </xf>
    <xf numFmtId="43" fontId="24" fillId="2" borderId="0" xfId="3" applyFont="1" applyFill="1" applyBorder="1" applyAlignment="1" applyProtection="1">
      <alignment wrapText="1"/>
    </xf>
    <xf numFmtId="43" fontId="4" fillId="2" borderId="0" xfId="3" applyFont="1" applyFill="1" applyBorder="1" applyAlignment="1" applyProtection="1">
      <alignment vertical="center"/>
    </xf>
    <xf numFmtId="0" fontId="31" fillId="0" borderId="0" xfId="0" applyFont="1" applyProtection="1">
      <protection locked="0"/>
    </xf>
    <xf numFmtId="0" fontId="31" fillId="0" borderId="0" xfId="0" applyFont="1" applyAlignment="1" applyProtection="1">
      <alignment horizontal="center" wrapText="1"/>
      <protection locked="0"/>
    </xf>
    <xf numFmtId="0" fontId="11" fillId="0" borderId="0" xfId="0" applyFont="1" applyProtection="1">
      <protection locked="0"/>
    </xf>
    <xf numFmtId="0" fontId="2" fillId="2" borderId="0" xfId="0" applyFont="1" applyFill="1" applyBorder="1"/>
    <xf numFmtId="0" fontId="2" fillId="2" borderId="22" xfId="0" applyFont="1" applyFill="1" applyBorder="1"/>
    <xf numFmtId="0" fontId="2" fillId="0" borderId="0" xfId="0" applyFont="1" applyFill="1" applyBorder="1"/>
    <xf numFmtId="0" fontId="2" fillId="0" borderId="22" xfId="0" applyFont="1" applyFill="1" applyBorder="1"/>
    <xf numFmtId="0" fontId="9" fillId="2" borderId="0" xfId="2" applyFont="1" applyFill="1" applyBorder="1" applyAlignment="1" applyProtection="1"/>
    <xf numFmtId="0" fontId="3" fillId="0" borderId="0" xfId="0" applyFont="1" applyAlignment="1">
      <alignment vertical="center" wrapText="1"/>
    </xf>
    <xf numFmtId="49" fontId="3" fillId="2" borderId="21" xfId="1" applyNumberFormat="1" applyFont="1" applyFill="1" applyBorder="1" applyAlignment="1" applyProtection="1">
      <alignment horizontal="center"/>
      <protection locked="0"/>
    </xf>
    <xf numFmtId="0" fontId="9" fillId="2" borderId="9" xfId="2" applyFont="1" applyFill="1" applyBorder="1" applyAlignment="1" applyProtection="1"/>
    <xf numFmtId="0" fontId="9" fillId="2" borderId="0" xfId="2" applyFont="1" applyFill="1" applyBorder="1" applyProtection="1"/>
    <xf numFmtId="0" fontId="9" fillId="2" borderId="22" xfId="2" applyFont="1" applyFill="1" applyBorder="1" applyProtection="1"/>
    <xf numFmtId="0" fontId="2" fillId="2" borderId="9" xfId="0" applyFont="1" applyFill="1" applyBorder="1" applyProtection="1"/>
    <xf numFmtId="0" fontId="2" fillId="2" borderId="0" xfId="0" applyFont="1" applyFill="1" applyBorder="1" applyProtection="1"/>
    <xf numFmtId="0" fontId="2" fillId="2" borderId="22" xfId="0" applyFont="1" applyFill="1" applyBorder="1" applyProtection="1"/>
    <xf numFmtId="0" fontId="9" fillId="2" borderId="0" xfId="2" applyFont="1" applyFill="1" applyBorder="1" applyAlignment="1" applyProtection="1">
      <alignment wrapText="1"/>
    </xf>
    <xf numFmtId="0" fontId="3" fillId="2" borderId="22" xfId="2" applyFont="1" applyFill="1" applyBorder="1" applyAlignment="1" applyProtection="1"/>
    <xf numFmtId="0" fontId="9" fillId="0" borderId="9" xfId="2" applyFont="1" applyFill="1" applyBorder="1" applyAlignment="1" applyProtection="1"/>
    <xf numFmtId="0" fontId="2" fillId="0" borderId="0" xfId="0" applyFont="1" applyFill="1" applyBorder="1" applyProtection="1"/>
    <xf numFmtId="0" fontId="9" fillId="2" borderId="0" xfId="2" applyFont="1" applyFill="1" applyAlignment="1" applyProtection="1"/>
    <xf numFmtId="43" fontId="9" fillId="2" borderId="0" xfId="1" applyFont="1" applyFill="1" applyAlignment="1" applyProtection="1">
      <protection locked="0"/>
    </xf>
    <xf numFmtId="49" fontId="2" fillId="2" borderId="0" xfId="1" applyNumberFormat="1" applyFont="1" applyFill="1" applyBorder="1" applyProtection="1">
      <protection locked="0"/>
    </xf>
    <xf numFmtId="43" fontId="26" fillId="2" borderId="0" xfId="6" applyNumberFormat="1" applyFont="1" applyFill="1" applyBorder="1" applyAlignment="1" applyProtection="1">
      <alignment wrapText="1"/>
    </xf>
    <xf numFmtId="43" fontId="2" fillId="2" borderId="0" xfId="3" applyFont="1" applyFill="1" applyBorder="1" applyProtection="1"/>
    <xf numFmtId="0" fontId="9" fillId="2" borderId="0" xfId="2" applyFont="1" applyFill="1" applyProtection="1"/>
    <xf numFmtId="43" fontId="3" fillId="2" borderId="0" xfId="3" applyFont="1" applyFill="1" applyBorder="1" applyAlignment="1" applyProtection="1">
      <alignment vertical="center"/>
    </xf>
    <xf numFmtId="0" fontId="2" fillId="2" borderId="25" xfId="0" applyFont="1" applyFill="1" applyBorder="1" applyProtection="1"/>
    <xf numFmtId="0" fontId="9" fillId="2" borderId="26" xfId="2" applyFont="1" applyFill="1" applyBorder="1" applyAlignment="1" applyProtection="1"/>
    <xf numFmtId="43" fontId="27" fillId="2" borderId="0" xfId="3" applyFont="1" applyFill="1" applyBorder="1" applyAlignment="1" applyProtection="1">
      <alignment wrapText="1"/>
    </xf>
    <xf numFmtId="0" fontId="2" fillId="2" borderId="23" xfId="0" applyFont="1" applyFill="1" applyBorder="1" applyProtection="1"/>
    <xf numFmtId="0" fontId="9" fillId="2" borderId="24" xfId="2" applyFont="1" applyFill="1" applyBorder="1" applyAlignment="1" applyProtection="1"/>
    <xf numFmtId="43" fontId="2" fillId="2" borderId="0" xfId="1" applyFont="1" applyFill="1" applyBorder="1" applyProtection="1">
      <protection locked="0"/>
    </xf>
    <xf numFmtId="0" fontId="9" fillId="2" borderId="9" xfId="2" applyFont="1" applyFill="1" applyBorder="1" applyAlignment="1" applyProtection="1">
      <alignment wrapText="1"/>
    </xf>
    <xf numFmtId="0" fontId="0" fillId="2" borderId="22" xfId="0" applyFont="1" applyFill="1" applyBorder="1"/>
    <xf numFmtId="0" fontId="0" fillId="0" borderId="0" xfId="0" applyAlignment="1">
      <alignment horizontal="justify"/>
    </xf>
    <xf numFmtId="0" fontId="25" fillId="0" borderId="11" xfId="0" applyFont="1" applyBorder="1" applyAlignment="1">
      <alignment vertical="center"/>
    </xf>
    <xf numFmtId="9" fontId="25" fillId="0" borderId="11" xfId="0" applyNumberFormat="1" applyFont="1" applyBorder="1" applyAlignment="1">
      <alignment horizontal="center" vertical="center"/>
    </xf>
    <xf numFmtId="0" fontId="25" fillId="0" borderId="11" xfId="0" applyFont="1" applyBorder="1" applyAlignment="1">
      <alignment horizontal="right" vertical="center"/>
    </xf>
    <xf numFmtId="0" fontId="0" fillId="0" borderId="0" xfId="0" quotePrefix="1"/>
    <xf numFmtId="0" fontId="0" fillId="0" borderId="0" xfId="0" applyAlignment="1">
      <alignment horizontal="justify"/>
    </xf>
    <xf numFmtId="0" fontId="37" fillId="0" borderId="0" xfId="0" applyFont="1" applyProtection="1">
      <protection locked="0"/>
    </xf>
    <xf numFmtId="0" fontId="3" fillId="0" borderId="0" xfId="0" applyFont="1"/>
    <xf numFmtId="0" fontId="38" fillId="0" borderId="0" xfId="0" applyFont="1"/>
    <xf numFmtId="0" fontId="0" fillId="0" borderId="0" xfId="0" applyAlignment="1">
      <alignment horizontal="justify" vertical="top"/>
    </xf>
    <xf numFmtId="0" fontId="0" fillId="0" borderId="0" xfId="0" applyFont="1"/>
    <xf numFmtId="4" fontId="19" fillId="3" borderId="13" xfId="0" applyNumberFormat="1" applyFont="1" applyFill="1" applyBorder="1" applyAlignment="1" applyProtection="1">
      <alignment horizontal="center" vertical="center"/>
    </xf>
    <xf numFmtId="4" fontId="19" fillId="3" borderId="16" xfId="0" applyNumberFormat="1" applyFont="1" applyFill="1" applyBorder="1" applyAlignment="1" applyProtection="1">
      <alignment horizontal="center" vertical="center"/>
    </xf>
    <xf numFmtId="0" fontId="9" fillId="0" borderId="0" xfId="0" applyFont="1" applyFill="1"/>
    <xf numFmtId="0" fontId="0" fillId="0" borderId="0" xfId="0" applyAlignment="1"/>
    <xf numFmtId="0" fontId="0" fillId="0" borderId="0" xfId="0" applyAlignment="1">
      <alignment horizontal="left"/>
    </xf>
    <xf numFmtId="0" fontId="9" fillId="0" borderId="0" xfId="0" applyFont="1"/>
    <xf numFmtId="166" fontId="19" fillId="0" borderId="16" xfId="0" applyNumberFormat="1" applyFont="1" applyFill="1" applyBorder="1" applyAlignment="1" applyProtection="1">
      <alignment horizontal="right" vertical="center"/>
      <protection locked="0"/>
    </xf>
    <xf numFmtId="168" fontId="19" fillId="0" borderId="16" xfId="0" applyNumberFormat="1" applyFont="1" applyFill="1" applyBorder="1" applyAlignment="1" applyProtection="1">
      <alignment horizontal="center" vertical="center"/>
      <protection locked="0"/>
    </xf>
    <xf numFmtId="167" fontId="19" fillId="0" borderId="16" xfId="0" applyNumberFormat="1" applyFont="1" applyFill="1" applyBorder="1" applyAlignment="1" applyProtection="1">
      <alignment horizontal="right" vertical="center"/>
      <protection locked="0"/>
    </xf>
    <xf numFmtId="10" fontId="19" fillId="0" borderId="15" xfId="0" applyNumberFormat="1" applyFont="1" applyFill="1" applyBorder="1" applyAlignment="1" applyProtection="1">
      <alignment horizontal="right" vertical="center"/>
      <protection locked="0"/>
    </xf>
    <xf numFmtId="174" fontId="0" fillId="0" borderId="0" xfId="0" applyNumberFormat="1"/>
    <xf numFmtId="0" fontId="0" fillId="2" borderId="0" xfId="0" applyFill="1"/>
    <xf numFmtId="0" fontId="9" fillId="2" borderId="0" xfId="2" applyFont="1" applyFill="1" applyBorder="1" applyAlignment="1" applyProtection="1">
      <alignment horizontal="right" vertical="center"/>
    </xf>
    <xf numFmtId="49" fontId="3" fillId="4" borderId="7" xfId="1"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44" fillId="0" borderId="0" xfId="0" applyFont="1" applyAlignment="1" applyProtection="1">
      <alignment vertical="center" wrapText="1"/>
    </xf>
    <xf numFmtId="0" fontId="45"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17" fillId="0" borderId="16" xfId="0" applyFont="1" applyFill="1" applyBorder="1" applyAlignment="1" applyProtection="1">
      <alignment horizontal="center" vertical="center"/>
      <protection locked="0"/>
    </xf>
    <xf numFmtId="0" fontId="15" fillId="0" borderId="0" xfId="0" applyFont="1" applyProtection="1"/>
    <xf numFmtId="0" fontId="33" fillId="0" borderId="0" xfId="0" applyFont="1" applyAlignment="1" applyProtection="1">
      <alignment wrapText="1"/>
    </xf>
    <xf numFmtId="0" fontId="14" fillId="0" borderId="0" xfId="0" applyFont="1" applyAlignment="1" applyProtection="1">
      <alignment horizontal="center" wrapText="1"/>
    </xf>
    <xf numFmtId="0" fontId="13" fillId="0" borderId="0" xfId="0" applyFont="1" applyProtection="1"/>
    <xf numFmtId="0" fontId="19" fillId="0" borderId="11" xfId="0" applyFont="1" applyBorder="1" applyAlignment="1" applyProtection="1">
      <alignment horizontal="center"/>
    </xf>
    <xf numFmtId="0" fontId="11" fillId="0" borderId="0" xfId="0" applyFont="1" applyProtection="1"/>
    <xf numFmtId="0" fontId="19" fillId="0" borderId="0" xfId="0" applyFont="1" applyProtection="1"/>
    <xf numFmtId="0" fontId="3" fillId="0" borderId="0" xfId="0" applyFont="1" applyProtection="1"/>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2" fontId="6" fillId="5" borderId="50" xfId="0" applyNumberFormat="1" applyFont="1" applyFill="1" applyBorder="1" applyAlignment="1" applyProtection="1">
      <alignment horizontal="left" vertical="center" wrapText="1"/>
    </xf>
    <xf numFmtId="2" fontId="6" fillId="5" borderId="21" xfId="0" applyNumberFormat="1" applyFont="1" applyFill="1" applyBorder="1" applyAlignment="1" applyProtection="1">
      <alignment horizontal="left" vertical="center" wrapText="1"/>
    </xf>
    <xf numFmtId="0" fontId="6" fillId="5" borderId="62" xfId="0" applyFont="1" applyFill="1" applyBorder="1" applyAlignment="1" applyProtection="1">
      <alignment horizontal="left" vertical="center" wrapText="1"/>
    </xf>
    <xf numFmtId="0" fontId="6" fillId="5" borderId="63"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38" fillId="0" borderId="0" xfId="0" applyFont="1" applyProtection="1"/>
    <xf numFmtId="0" fontId="6" fillId="0" borderId="19" xfId="0" applyFont="1" applyBorder="1" applyAlignment="1" applyProtection="1">
      <alignment vertical="center" wrapText="1"/>
      <protection locked="0"/>
    </xf>
    <xf numFmtId="0" fontId="6" fillId="0" borderId="46"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6" fillId="0" borderId="45" xfId="0" applyFont="1" applyBorder="1" applyAlignment="1" applyProtection="1">
      <alignment vertical="center" wrapText="1"/>
      <protection locked="0"/>
    </xf>
    <xf numFmtId="0" fontId="0" fillId="0" borderId="0" xfId="0" applyProtection="1">
      <protection locked="0"/>
    </xf>
    <xf numFmtId="0" fontId="6" fillId="0" borderId="19"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5" borderId="21" xfId="0" applyFont="1" applyFill="1" applyBorder="1" applyAlignment="1" applyProtection="1">
      <alignment horizontal="left" vertical="center" wrapText="1"/>
    </xf>
    <xf numFmtId="0" fontId="6" fillId="0" borderId="25" xfId="0" applyFont="1" applyBorder="1" applyAlignment="1" applyProtection="1">
      <alignment horizontal="left" vertical="center" wrapText="1"/>
      <protection locked="0"/>
    </xf>
    <xf numFmtId="0" fontId="21" fillId="0" borderId="0" xfId="0" applyFont="1" applyAlignment="1" applyProtection="1">
      <alignment horizontal="center" wrapText="1"/>
    </xf>
    <xf numFmtId="0" fontId="6" fillId="0" borderId="49" xfId="0" applyFont="1" applyBorder="1" applyAlignment="1" applyProtection="1">
      <alignment horizontal="left" vertical="center" wrapText="1"/>
      <protection locked="0"/>
    </xf>
    <xf numFmtId="0" fontId="41" fillId="0" borderId="0" xfId="0" applyFont="1" applyAlignment="1">
      <alignment horizontal="left"/>
    </xf>
    <xf numFmtId="0" fontId="33" fillId="0" borderId="0" xfId="0" applyFont="1" applyAlignment="1" applyProtection="1">
      <alignment horizontal="center" vertical="center" wrapText="1"/>
    </xf>
    <xf numFmtId="0" fontId="33" fillId="0" borderId="0" xfId="0" applyFont="1" applyAlignment="1" applyProtection="1">
      <alignment horizontal="left" wrapText="1"/>
    </xf>
    <xf numFmtId="0" fontId="34" fillId="0" borderId="0" xfId="6" applyFont="1" applyAlignment="1" applyProtection="1">
      <alignment horizontal="left" wrapText="1"/>
    </xf>
    <xf numFmtId="0" fontId="35" fillId="0" borderId="0" xfId="0" applyFont="1" applyAlignment="1" applyProtection="1">
      <alignment horizontal="left" wrapText="1"/>
    </xf>
    <xf numFmtId="0" fontId="17" fillId="0" borderId="15"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0" fontId="17" fillId="0" borderId="15" xfId="0" applyFont="1" applyFill="1" applyBorder="1" applyAlignment="1" applyProtection="1">
      <alignment vertical="center"/>
      <protection locked="0"/>
    </xf>
    <xf numFmtId="0" fontId="20" fillId="0" borderId="0" xfId="0" applyFont="1" applyBorder="1" applyAlignment="1" applyProtection="1">
      <alignment horizontal="center" vertical="center" wrapText="1"/>
    </xf>
    <xf numFmtId="0" fontId="39" fillId="0" borderId="0" xfId="0" applyFont="1" applyProtection="1">
      <protection locked="0"/>
    </xf>
    <xf numFmtId="0" fontId="0" fillId="0" borderId="0" xfId="0" applyFill="1" applyProtection="1">
      <protection locked="0"/>
    </xf>
    <xf numFmtId="0" fontId="38" fillId="0" borderId="0" xfId="0" applyFont="1" applyFill="1" applyProtection="1">
      <protection locked="0"/>
    </xf>
    <xf numFmtId="0" fontId="0" fillId="0" borderId="0" xfId="0" applyFont="1" applyFill="1" applyProtection="1">
      <protection locked="0"/>
    </xf>
    <xf numFmtId="0" fontId="38" fillId="0" borderId="0" xfId="0" applyFont="1" applyBorder="1" applyProtection="1">
      <protection locked="0"/>
    </xf>
    <xf numFmtId="0" fontId="38" fillId="0" borderId="0" xfId="0" applyFont="1" applyBorder="1" applyAlignment="1" applyProtection="1">
      <alignment wrapText="1"/>
      <protection locked="0"/>
    </xf>
    <xf numFmtId="0" fontId="0" fillId="0" borderId="0" xfId="0" applyFill="1" applyProtection="1"/>
    <xf numFmtId="0" fontId="38" fillId="0" borderId="0" xfId="0" applyFont="1" applyFill="1" applyBorder="1" applyAlignment="1" applyProtection="1">
      <alignment horizontal="center"/>
    </xf>
    <xf numFmtId="0" fontId="38" fillId="0" borderId="0" xfId="0" applyFont="1" applyFill="1" applyBorder="1" applyAlignment="1" applyProtection="1">
      <alignment horizontal="center" wrapText="1"/>
    </xf>
    <xf numFmtId="174" fontId="38" fillId="0" borderId="0" xfId="0" applyNumberFormat="1" applyFont="1" applyFill="1" applyBorder="1" applyAlignment="1" applyProtection="1">
      <alignment horizontal="left"/>
    </xf>
    <xf numFmtId="0" fontId="0" fillId="0" borderId="0" xfId="0" applyFont="1" applyBorder="1" applyAlignment="1" applyProtection="1">
      <alignment wrapText="1"/>
    </xf>
    <xf numFmtId="0" fontId="19" fillId="0" borderId="16"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0" fillId="0" borderId="0" xfId="0" applyAlignment="1">
      <alignment horizontal="left"/>
    </xf>
    <xf numFmtId="0" fontId="0" fillId="0" borderId="0" xfId="0" applyAlignment="1"/>
    <xf numFmtId="0" fontId="41" fillId="0" borderId="0" xfId="0" applyFont="1" applyAlignment="1">
      <alignment horizontal="center" wrapText="1"/>
    </xf>
    <xf numFmtId="0" fontId="39" fillId="0" borderId="0" xfId="0" applyFont="1" applyAlignment="1">
      <alignment horizontal="center" wrapText="1"/>
    </xf>
    <xf numFmtId="0" fontId="30" fillId="0" borderId="0" xfId="0" applyFont="1" applyAlignment="1" applyProtection="1">
      <alignment horizontal="right" vertical="center"/>
    </xf>
    <xf numFmtId="0" fontId="0" fillId="0" borderId="0" xfId="0" applyAlignment="1" applyProtection="1">
      <alignment horizontal="left" wrapText="1"/>
    </xf>
    <xf numFmtId="0" fontId="32" fillId="2" borderId="0" xfId="2" applyFont="1" applyFill="1" applyBorder="1" applyAlignment="1" applyProtection="1">
      <alignment horizontal="left" vertical="center"/>
    </xf>
    <xf numFmtId="0" fontId="6" fillId="0" borderId="0" xfId="0" applyFont="1" applyAlignment="1">
      <alignment horizontal="left" vertical="center" wrapText="1"/>
    </xf>
    <xf numFmtId="0" fontId="0" fillId="0" borderId="0" xfId="0" applyAlignment="1" applyProtection="1">
      <alignment horizontal="left"/>
    </xf>
    <xf numFmtId="3" fontId="0" fillId="0" borderId="0" xfId="0" applyNumberFormat="1" applyProtection="1"/>
    <xf numFmtId="164" fontId="0" fillId="0" borderId="0" xfId="0" applyNumberFormat="1" applyFill="1" applyProtection="1"/>
    <xf numFmtId="174" fontId="0" fillId="0" borderId="0" xfId="0" applyNumberFormat="1" applyProtection="1"/>
    <xf numFmtId="0" fontId="3" fillId="0" borderId="0" xfId="0" applyFont="1" applyAlignment="1">
      <alignment horizontal="left"/>
    </xf>
    <xf numFmtId="0" fontId="4" fillId="0" borderId="0" xfId="0" applyFont="1" applyAlignment="1">
      <alignment vertical="center"/>
    </xf>
    <xf numFmtId="0" fontId="41" fillId="0" borderId="0" xfId="0" applyFont="1" applyAlignment="1">
      <alignment horizontal="center"/>
    </xf>
    <xf numFmtId="0" fontId="3" fillId="0" borderId="0" xfId="0" applyFont="1" applyFill="1" applyAlignment="1">
      <alignment horizontal="left"/>
    </xf>
    <xf numFmtId="0" fontId="42" fillId="0" borderId="0" xfId="0" applyFont="1" applyFill="1" applyAlignment="1">
      <alignment horizontal="left"/>
    </xf>
    <xf numFmtId="0" fontId="0" fillId="0" borderId="0" xfId="0" applyAlignment="1" applyProtection="1">
      <alignment horizontal="left"/>
    </xf>
    <xf numFmtId="0" fontId="0" fillId="0" borderId="0" xfId="0" applyAlignment="1" applyProtection="1"/>
    <xf numFmtId="0" fontId="0" fillId="0" borderId="0" xfId="0" applyAlignment="1">
      <alignment horizontal="center" vertical="center"/>
    </xf>
    <xf numFmtId="0" fontId="0" fillId="0" borderId="22" xfId="0" applyBorder="1" applyAlignment="1" applyProtection="1"/>
    <xf numFmtId="0" fontId="0" fillId="0" borderId="0" xfId="0" applyAlignment="1" applyProtection="1">
      <alignment horizontal="left" vertical="center"/>
    </xf>
    <xf numFmtId="0" fontId="0" fillId="0" borderId="70" xfId="0" applyFont="1" applyBorder="1" applyAlignment="1" applyProtection="1">
      <alignment horizontal="center"/>
      <protection locked="0"/>
    </xf>
    <xf numFmtId="0" fontId="0" fillId="0" borderId="65" xfId="0" applyFont="1" applyBorder="1" applyAlignment="1" applyProtection="1">
      <alignment horizontal="center"/>
      <protection locked="0"/>
    </xf>
    <xf numFmtId="0" fontId="0" fillId="0" borderId="60" xfId="0" applyFont="1" applyBorder="1" applyAlignment="1" applyProtection="1">
      <alignment horizontal="center"/>
      <protection locked="0"/>
    </xf>
    <xf numFmtId="43" fontId="2" fillId="0" borderId="7" xfId="1" applyFont="1" applyFill="1" applyBorder="1" applyProtection="1">
      <protection locked="0"/>
    </xf>
    <xf numFmtId="49" fontId="11" fillId="2" borderId="9" xfId="1" applyNumberFormat="1" applyFont="1" applyFill="1" applyBorder="1" applyAlignment="1" applyProtection="1">
      <alignment horizontal="center" vertical="center"/>
      <protection locked="0"/>
    </xf>
    <xf numFmtId="0" fontId="0" fillId="0" borderId="0" xfId="0" applyAlignment="1" applyProtection="1"/>
    <xf numFmtId="0" fontId="0" fillId="0" borderId="0" xfId="0" applyAlignment="1"/>
    <xf numFmtId="0" fontId="0" fillId="0" borderId="0" xfId="0" applyFont="1" applyAlignment="1" applyProtection="1"/>
    <xf numFmtId="0" fontId="3" fillId="0" borderId="9" xfId="0" applyFont="1" applyBorder="1" applyAlignment="1" applyProtection="1">
      <alignment horizontal="center" wrapText="1"/>
      <protection locked="0"/>
    </xf>
    <xf numFmtId="0" fontId="0" fillId="0" borderId="9" xfId="0" applyBorder="1" applyAlignment="1" applyProtection="1">
      <alignment horizontal="center"/>
      <protection locked="0"/>
    </xf>
    <xf numFmtId="43" fontId="2" fillId="6" borderId="22" xfId="1" applyFont="1" applyFill="1" applyBorder="1" applyProtection="1"/>
    <xf numFmtId="43" fontId="9" fillId="0" borderId="22" xfId="1" applyFont="1" applyFill="1" applyBorder="1" applyProtection="1">
      <protection locked="0"/>
    </xf>
    <xf numFmtId="43" fontId="2" fillId="6" borderId="7" xfId="1" applyFont="1" applyFill="1" applyBorder="1" applyProtection="1"/>
    <xf numFmtId="43" fontId="22" fillId="2" borderId="0" xfId="1" applyFont="1" applyFill="1" applyAlignment="1" applyProtection="1">
      <alignment horizontal="center" vertical="center"/>
      <protection locked="0"/>
    </xf>
    <xf numFmtId="0" fontId="49" fillId="0" borderId="0" xfId="0" applyFont="1" applyProtection="1">
      <protection locked="0"/>
    </xf>
    <xf numFmtId="49" fontId="3" fillId="0" borderId="7" xfId="1" applyNumberFormat="1" applyFont="1" applyFill="1" applyBorder="1" applyAlignment="1" applyProtection="1">
      <alignment horizontal="center" vertical="center"/>
      <protection locked="0"/>
    </xf>
    <xf numFmtId="43" fontId="2" fillId="0" borderId="32" xfId="1" applyFont="1" applyFill="1" applyBorder="1" applyProtection="1">
      <protection locked="0"/>
    </xf>
    <xf numFmtId="43" fontId="2" fillId="0" borderId="8" xfId="1" applyFont="1" applyFill="1" applyBorder="1" applyProtection="1">
      <protection locked="0"/>
    </xf>
    <xf numFmtId="43" fontId="2" fillId="6" borderId="8" xfId="1" applyFont="1" applyFill="1" applyBorder="1" applyProtection="1"/>
    <xf numFmtId="49" fontId="3" fillId="2" borderId="32" xfId="1" applyNumberFormat="1" applyFont="1" applyFill="1" applyBorder="1" applyAlignment="1" applyProtection="1">
      <alignment horizontal="center"/>
      <protection locked="0"/>
    </xf>
    <xf numFmtId="43" fontId="2" fillId="0" borderId="27" xfId="1" applyFont="1" applyFill="1" applyBorder="1" applyProtection="1">
      <protection locked="0"/>
    </xf>
    <xf numFmtId="43" fontId="2" fillId="0" borderId="22" xfId="1" applyFont="1" applyFill="1" applyBorder="1" applyProtection="1">
      <protection locked="0"/>
    </xf>
    <xf numFmtId="43" fontId="2" fillId="6" borderId="28" xfId="1" applyFont="1" applyFill="1" applyBorder="1" applyProtection="1"/>
    <xf numFmtId="43" fontId="2" fillId="6" borderId="33" xfId="1" applyFont="1" applyFill="1" applyBorder="1" applyProtection="1"/>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1" fillId="0" borderId="0" xfId="0" applyFont="1" applyBorder="1" applyAlignment="1" applyProtection="1">
      <alignment horizontal="left" vertical="center" wrapText="1"/>
    </xf>
    <xf numFmtId="0" fontId="1" fillId="0" borderId="0" xfId="0" applyFont="1" applyBorder="1" applyAlignment="1" applyProtection="1">
      <alignment horizontal="center" vertical="center" wrapText="1"/>
    </xf>
    <xf numFmtId="0" fontId="0" fillId="0" borderId="0" xfId="0" applyAlignment="1">
      <alignment horizontal="left"/>
    </xf>
    <xf numFmtId="0" fontId="0" fillId="0" borderId="0" xfId="0" applyAlignment="1">
      <alignment horizontal="justify" wrapText="1"/>
    </xf>
    <xf numFmtId="0" fontId="0" fillId="0" borderId="0" xfId="0" applyAlignment="1">
      <alignment horizontal="justify" vertical="top" wrapText="1"/>
    </xf>
    <xf numFmtId="0" fontId="52" fillId="0" borderId="0" xfId="6" applyFont="1" applyAlignment="1">
      <alignment horizontal="center" vertical="center" wrapText="1"/>
    </xf>
    <xf numFmtId="0" fontId="26" fillId="0" borderId="0" xfId="6" applyAlignment="1">
      <alignment horizontal="center" vertical="center"/>
    </xf>
    <xf numFmtId="0" fontId="0" fillId="0" borderId="0" xfId="0" applyAlignment="1">
      <alignment horizontal="left" vertical="top" wrapText="1"/>
    </xf>
    <xf numFmtId="0" fontId="0" fillId="0" borderId="0" xfId="0" applyAlignment="1">
      <alignment horizontal="left"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18"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left" vertical="center"/>
    </xf>
    <xf numFmtId="0" fontId="21" fillId="0" borderId="0" xfId="0" applyFont="1" applyAlignment="1" applyProtection="1">
      <alignment horizontal="center" vertical="center" wrapText="1"/>
    </xf>
    <xf numFmtId="0" fontId="29" fillId="0" borderId="0" xfId="0" applyFont="1" applyAlignment="1" applyProtection="1"/>
    <xf numFmtId="0" fontId="0" fillId="0" borderId="0" xfId="0" applyFill="1" applyAlignment="1" applyProtection="1">
      <alignment horizontal="justify" vertical="top" wrapText="1"/>
    </xf>
    <xf numFmtId="0" fontId="3"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52" fillId="0" borderId="0" xfId="6" applyFont="1" applyAlignment="1" applyProtection="1">
      <alignment horizontal="left" vertical="center" wrapText="1"/>
    </xf>
    <xf numFmtId="0" fontId="0" fillId="0" borderId="0" xfId="0" applyFill="1" applyAlignment="1" applyProtection="1">
      <alignment horizontal="left" vertical="top" wrapText="1"/>
    </xf>
    <xf numFmtId="0" fontId="0" fillId="0" borderId="19"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Alignment="1" applyProtection="1">
      <alignment horizontal="left" wrapText="1"/>
    </xf>
    <xf numFmtId="164" fontId="0" fillId="0" borderId="19" xfId="0" applyNumberFormat="1" applyFill="1" applyBorder="1" applyAlignment="1" applyProtection="1">
      <alignment horizontal="center"/>
      <protection locked="0"/>
    </xf>
    <xf numFmtId="164" fontId="0" fillId="0" borderId="21" xfId="0" applyNumberFormat="1" applyFill="1" applyBorder="1" applyAlignment="1" applyProtection="1">
      <alignment horizontal="center"/>
      <protection locked="0"/>
    </xf>
    <xf numFmtId="0" fontId="0" fillId="0" borderId="0" xfId="0" applyBorder="1" applyAlignment="1" applyProtection="1">
      <alignment horizontal="center"/>
    </xf>
    <xf numFmtId="0" fontId="0" fillId="0" borderId="22" xfId="0" applyBorder="1" applyAlignment="1" applyProtection="1">
      <alignment horizontal="center"/>
    </xf>
    <xf numFmtId="0" fontId="3" fillId="0" borderId="19" xfId="0" applyFont="1" applyFill="1" applyBorder="1" applyAlignment="1" applyProtection="1">
      <alignment horizontal="center" wrapText="1"/>
      <protection locked="0"/>
    </xf>
    <xf numFmtId="0" fontId="3" fillId="0" borderId="21" xfId="0" applyFont="1" applyFill="1" applyBorder="1" applyAlignment="1" applyProtection="1">
      <alignment horizontal="center" wrapText="1"/>
      <protection locked="0"/>
    </xf>
    <xf numFmtId="174" fontId="0" fillId="0" borderId="19" xfId="0" applyNumberFormat="1" applyFill="1" applyBorder="1" applyAlignment="1" applyProtection="1">
      <alignment horizontal="center"/>
      <protection locked="0"/>
    </xf>
    <xf numFmtId="174" fontId="0" fillId="0" borderId="21" xfId="0" applyNumberFormat="1" applyFill="1" applyBorder="1" applyAlignment="1" applyProtection="1">
      <alignment horizontal="center"/>
      <protection locked="0"/>
    </xf>
    <xf numFmtId="0" fontId="0" fillId="0" borderId="22" xfId="0" applyBorder="1" applyAlignment="1" applyProtection="1">
      <alignment horizontal="left" wrapText="1"/>
    </xf>
    <xf numFmtId="0" fontId="0" fillId="0" borderId="19" xfId="0" applyBorder="1" applyAlignment="1" applyProtection="1">
      <alignment horizontal="center"/>
    </xf>
    <xf numFmtId="0" fontId="0" fillId="0" borderId="21" xfId="0" applyBorder="1" applyAlignment="1" applyProtection="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1" fillId="5" borderId="55"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4" borderId="37" xfId="0" applyFont="1" applyFill="1" applyBorder="1" applyAlignment="1" applyProtection="1">
      <alignment horizontal="center" vertical="center" wrapText="1"/>
    </xf>
    <xf numFmtId="0" fontId="5" fillId="4" borderId="38"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horizontal="center" vertical="center" wrapText="1"/>
    </xf>
    <xf numFmtId="0" fontId="1" fillId="5" borderId="86" xfId="0" applyFont="1" applyFill="1" applyBorder="1" applyAlignment="1" applyProtection="1">
      <alignment horizontal="center" vertical="center" wrapText="1"/>
    </xf>
    <xf numFmtId="0" fontId="1" fillId="5" borderId="87" xfId="0" applyFont="1" applyFill="1" applyBorder="1" applyAlignment="1" applyProtection="1">
      <alignment horizontal="center" vertical="center" wrapText="1"/>
    </xf>
    <xf numFmtId="0" fontId="1" fillId="0" borderId="87" xfId="0" applyFont="1" applyBorder="1" applyAlignment="1" applyProtection="1">
      <alignment horizontal="center" vertical="center" wrapText="1"/>
      <protection locked="0"/>
    </xf>
    <xf numFmtId="0" fontId="1" fillId="0" borderId="8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21" fillId="0" borderId="0" xfId="0" applyFont="1" applyAlignment="1" applyProtection="1">
      <alignment horizontal="center" wrapText="1"/>
    </xf>
    <xf numFmtId="11" fontId="1" fillId="4" borderId="56" xfId="0" applyNumberFormat="1" applyFont="1" applyFill="1" applyBorder="1" applyAlignment="1" applyProtection="1">
      <alignment horizontal="center" vertical="center" wrapText="1"/>
    </xf>
    <xf numFmtId="11" fontId="6" fillId="4" borderId="57" xfId="0" applyNumberFormat="1" applyFont="1" applyFill="1" applyBorder="1" applyAlignment="1" applyProtection="1">
      <alignment horizontal="center" vertical="center" wrapText="1"/>
    </xf>
    <xf numFmtId="0" fontId="5" fillId="4" borderId="29" xfId="0" applyFont="1" applyFill="1" applyBorder="1" applyAlignment="1" applyProtection="1">
      <alignment horizontal="center" vertical="center" wrapText="1"/>
    </xf>
    <xf numFmtId="0" fontId="5" fillId="4" borderId="30" xfId="0" applyFont="1" applyFill="1" applyBorder="1" applyAlignment="1" applyProtection="1">
      <alignment horizontal="center" vertical="center" wrapText="1"/>
    </xf>
    <xf numFmtId="0" fontId="5" fillId="4" borderId="31" xfId="0" applyFont="1" applyFill="1" applyBorder="1" applyAlignment="1" applyProtection="1">
      <alignment horizontal="center" vertical="center" wrapText="1"/>
    </xf>
    <xf numFmtId="0" fontId="6" fillId="5" borderId="39" xfId="0" applyFont="1" applyFill="1" applyBorder="1" applyAlignment="1" applyProtection="1">
      <alignment horizontal="left" vertical="center" wrapText="1"/>
    </xf>
    <xf numFmtId="0" fontId="6" fillId="5" borderId="40" xfId="0" applyFont="1" applyFill="1" applyBorder="1" applyAlignment="1" applyProtection="1">
      <alignment horizontal="left" vertical="center" wrapText="1"/>
    </xf>
    <xf numFmtId="0" fontId="6" fillId="5" borderId="34"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wrapText="1"/>
    </xf>
    <xf numFmtId="0" fontId="6" fillId="0" borderId="3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5" borderId="42" xfId="0" applyFont="1" applyFill="1" applyBorder="1" applyAlignment="1" applyProtection="1">
      <alignment horizontal="left" vertical="center" wrapText="1"/>
    </xf>
    <xf numFmtId="0" fontId="6" fillId="5" borderId="43" xfId="0" applyFont="1" applyFill="1" applyBorder="1" applyAlignment="1" applyProtection="1">
      <alignment horizontal="left" vertical="center" wrapText="1"/>
    </xf>
    <xf numFmtId="0" fontId="10" fillId="5" borderId="43"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6" fillId="0" borderId="4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wrapText="1"/>
    </xf>
    <xf numFmtId="0" fontId="6" fillId="0" borderId="19"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1" fillId="5" borderId="52" xfId="0" applyFont="1" applyFill="1" applyBorder="1" applyAlignment="1" applyProtection="1">
      <alignment horizontal="left" vertical="center" wrapText="1"/>
    </xf>
    <xf numFmtId="0" fontId="6" fillId="5" borderId="23" xfId="0" applyFont="1" applyFill="1" applyBorder="1" applyAlignment="1" applyProtection="1">
      <alignment horizontal="left" vertical="center" wrapText="1"/>
    </xf>
    <xf numFmtId="0" fontId="6" fillId="5" borderId="36" xfId="0" applyFont="1" applyFill="1" applyBorder="1" applyAlignment="1" applyProtection="1">
      <alignment horizontal="left" vertical="center" wrapText="1"/>
    </xf>
    <xf numFmtId="0" fontId="6" fillId="5" borderId="37" xfId="0" applyFont="1" applyFill="1" applyBorder="1" applyAlignment="1" applyProtection="1">
      <alignment horizontal="left" vertical="center" wrapText="1"/>
    </xf>
    <xf numFmtId="0" fontId="10" fillId="4" borderId="55" xfId="0" applyFont="1" applyFill="1" applyBorder="1" applyAlignment="1" applyProtection="1">
      <alignment horizontal="center" vertical="center" wrapText="1"/>
    </xf>
    <xf numFmtId="0" fontId="10" fillId="4" borderId="20" xfId="0" applyFont="1" applyFill="1" applyBorder="1" applyAlignment="1" applyProtection="1">
      <alignment horizontal="center" vertical="center" wrapText="1"/>
    </xf>
    <xf numFmtId="0" fontId="10" fillId="4" borderId="82" xfId="0" applyFont="1" applyFill="1" applyBorder="1" applyAlignment="1" applyProtection="1">
      <alignment horizontal="center" vertical="center" wrapText="1"/>
    </xf>
    <xf numFmtId="0" fontId="10" fillId="4" borderId="83" xfId="0" applyFont="1" applyFill="1" applyBorder="1" applyAlignment="1" applyProtection="1">
      <alignment horizontal="center" vertical="center" wrapText="1"/>
    </xf>
    <xf numFmtId="0" fontId="10" fillId="4" borderId="84" xfId="0" applyFont="1" applyFill="1" applyBorder="1" applyAlignment="1" applyProtection="1">
      <alignment horizontal="center" vertical="center" wrapText="1"/>
    </xf>
    <xf numFmtId="0" fontId="10" fillId="4" borderId="85" xfId="0" applyFont="1" applyFill="1" applyBorder="1" applyAlignment="1" applyProtection="1">
      <alignment horizontal="center" vertical="center" wrapText="1"/>
    </xf>
    <xf numFmtId="0" fontId="1" fillId="5" borderId="50"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wrapText="1"/>
    </xf>
    <xf numFmtId="0" fontId="6" fillId="5" borderId="53" xfId="0" applyFont="1" applyFill="1" applyBorder="1" applyAlignment="1" applyProtection="1">
      <alignment horizontal="left" vertical="center" wrapText="1"/>
    </xf>
    <xf numFmtId="0" fontId="6" fillId="5" borderId="27" xfId="0" applyFont="1" applyFill="1" applyBorder="1" applyAlignment="1" applyProtection="1">
      <alignment horizontal="left" vertical="center" wrapText="1"/>
    </xf>
    <xf numFmtId="0" fontId="1" fillId="5" borderId="43" xfId="0" applyFont="1" applyFill="1" applyBorder="1" applyAlignment="1" applyProtection="1">
      <alignment horizontal="left" vertical="center" wrapText="1"/>
    </xf>
    <xf numFmtId="0" fontId="6" fillId="0" borderId="25"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xf>
    <xf numFmtId="0" fontId="10" fillId="5" borderId="25" xfId="0" applyFont="1" applyFill="1" applyBorder="1" applyAlignment="1" applyProtection="1">
      <alignment horizontal="left" vertical="center" wrapText="1"/>
    </xf>
    <xf numFmtId="49" fontId="6" fillId="0" borderId="25" xfId="0" applyNumberFormat="1" applyFont="1" applyBorder="1" applyAlignment="1" applyProtection="1">
      <alignment horizontal="left" vertical="center" wrapText="1"/>
      <protection locked="0"/>
    </xf>
    <xf numFmtId="49" fontId="6" fillId="0" borderId="48" xfId="0" applyNumberFormat="1" applyFont="1" applyBorder="1" applyAlignment="1" applyProtection="1">
      <alignment horizontal="left" vertical="center" wrapText="1"/>
      <protection locked="0"/>
    </xf>
    <xf numFmtId="0" fontId="7" fillId="5" borderId="54" xfId="0" applyFont="1" applyFill="1" applyBorder="1" applyAlignment="1" applyProtection="1">
      <alignment horizontal="left" vertical="center" wrapText="1"/>
    </xf>
    <xf numFmtId="0" fontId="7" fillId="5" borderId="28" xfId="0" applyFont="1" applyFill="1" applyBorder="1" applyAlignment="1" applyProtection="1">
      <alignment horizontal="left" vertical="center" wrapText="1"/>
    </xf>
    <xf numFmtId="0" fontId="6" fillId="0" borderId="49"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30" fillId="4" borderId="0" xfId="0" applyFont="1" applyFill="1" applyAlignment="1" applyProtection="1">
      <alignment horizontal="center" vertical="center"/>
    </xf>
    <xf numFmtId="0" fontId="33" fillId="0" borderId="0" xfId="0" applyFont="1" applyAlignment="1" applyProtection="1">
      <alignment horizontal="center" vertical="center" wrapText="1"/>
    </xf>
    <xf numFmtId="0" fontId="33" fillId="0" borderId="0" xfId="0" applyFont="1" applyAlignment="1" applyProtection="1">
      <alignment horizontal="left" wrapText="1"/>
    </xf>
    <xf numFmtId="0" fontId="19" fillId="0" borderId="11" xfId="0" applyFont="1" applyBorder="1" applyAlignment="1" applyProtection="1">
      <alignment horizontal="right"/>
    </xf>
    <xf numFmtId="0" fontId="11" fillId="0" borderId="17" xfId="0" applyFont="1" applyBorder="1" applyAlignment="1" applyProtection="1">
      <alignment horizontal="center"/>
    </xf>
    <xf numFmtId="0" fontId="11" fillId="0" borderId="18" xfId="0" applyFont="1" applyBorder="1" applyAlignment="1" applyProtection="1">
      <alignment horizontal="center"/>
    </xf>
    <xf numFmtId="0" fontId="36" fillId="0" borderId="4" xfId="0" applyFont="1" applyBorder="1" applyProtection="1"/>
    <xf numFmtId="0" fontId="36" fillId="0" borderId="5" xfId="0" applyFont="1" applyBorder="1" applyProtection="1"/>
    <xf numFmtId="0" fontId="36" fillId="0" borderId="6" xfId="0" applyFont="1" applyBorder="1" applyProtection="1"/>
    <xf numFmtId="170" fontId="11" fillId="3" borderId="17" xfId="0" applyNumberFormat="1" applyFont="1" applyFill="1" applyBorder="1" applyAlignment="1" applyProtection="1">
      <alignment horizontal="center" vertical="center"/>
    </xf>
    <xf numFmtId="170" fontId="11" fillId="3" borderId="18" xfId="0" applyNumberFormat="1" applyFont="1" applyFill="1" applyBorder="1" applyAlignment="1" applyProtection="1">
      <alignment horizontal="center" vertical="center"/>
    </xf>
    <xf numFmtId="171" fontId="11" fillId="3" borderId="17" xfId="0" applyNumberFormat="1" applyFont="1" applyFill="1" applyBorder="1" applyAlignment="1" applyProtection="1">
      <alignment horizontal="center" vertical="center"/>
    </xf>
    <xf numFmtId="171" fontId="11" fillId="3" borderId="18" xfId="0" applyNumberFormat="1" applyFont="1" applyFill="1" applyBorder="1" applyAlignment="1" applyProtection="1">
      <alignment horizontal="center" vertical="center"/>
    </xf>
    <xf numFmtId="172" fontId="11" fillId="3" borderId="17" xfId="0" applyNumberFormat="1" applyFont="1" applyFill="1" applyBorder="1" applyAlignment="1" applyProtection="1">
      <alignment horizontal="center" vertical="center"/>
    </xf>
    <xf numFmtId="172" fontId="11" fillId="3" borderId="18" xfId="0" applyNumberFormat="1" applyFont="1" applyFill="1" applyBorder="1" applyAlignment="1" applyProtection="1">
      <alignment horizontal="center" vertical="center"/>
    </xf>
    <xf numFmtId="0" fontId="11" fillId="0" borderId="10" xfId="0" applyFont="1" applyBorder="1" applyProtection="1"/>
    <xf numFmtId="0" fontId="11" fillId="0" borderId="11" xfId="0" applyFont="1" applyBorder="1" applyProtection="1"/>
    <xf numFmtId="0" fontId="11" fillId="0" borderId="12" xfId="0" applyFont="1" applyBorder="1" applyProtection="1"/>
    <xf numFmtId="0" fontId="14" fillId="0" borderId="5" xfId="0" applyFont="1" applyBorder="1" applyAlignment="1" applyProtection="1">
      <alignment horizontal="center" vertical="center" wrapText="1"/>
      <protection locked="0"/>
    </xf>
    <xf numFmtId="0" fontId="19" fillId="0" borderId="5" xfId="0" applyFont="1" applyBorder="1" applyAlignment="1" applyProtection="1">
      <alignment horizontal="left" wrapText="1"/>
    </xf>
    <xf numFmtId="0" fontId="19" fillId="0" borderId="0" xfId="0" applyFont="1" applyAlignment="1" applyProtection="1">
      <alignment horizontal="left" wrapText="1"/>
    </xf>
    <xf numFmtId="0" fontId="11" fillId="0" borderId="0" xfId="0" applyFont="1" applyAlignment="1" applyProtection="1">
      <alignment horizontal="center"/>
    </xf>
    <xf numFmtId="0" fontId="20" fillId="0" borderId="0" xfId="0" applyFont="1" applyAlignment="1" applyProtection="1">
      <alignment horizontal="center" wrapText="1"/>
    </xf>
    <xf numFmtId="0" fontId="19" fillId="5" borderId="4" xfId="0" applyFont="1" applyFill="1" applyBorder="1" applyAlignment="1" applyProtection="1">
      <alignment horizontal="center" vertical="center" wrapText="1"/>
    </xf>
    <xf numFmtId="0" fontId="19" fillId="5" borderId="5" xfId="0" applyFont="1" applyFill="1" applyBorder="1" applyAlignment="1" applyProtection="1">
      <alignment horizontal="center" vertical="center" wrapText="1"/>
    </xf>
    <xf numFmtId="0" fontId="17" fillId="5" borderId="5"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17" fillId="5" borderId="10"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0" fontId="11" fillId="5" borderId="14"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center" wrapText="1"/>
    </xf>
    <xf numFmtId="173" fontId="19" fillId="3" borderId="13" xfId="0" applyNumberFormat="1" applyFont="1" applyFill="1" applyBorder="1" applyAlignment="1" applyProtection="1">
      <alignment horizontal="center" vertical="center"/>
    </xf>
    <xf numFmtId="173" fontId="19" fillId="3" borderId="14" xfId="0" applyNumberFormat="1" applyFont="1" applyFill="1" applyBorder="1" applyAlignment="1" applyProtection="1">
      <alignment horizontal="center" vertical="center"/>
    </xf>
    <xf numFmtId="173" fontId="19" fillId="3" borderId="15" xfId="0" applyNumberFormat="1" applyFont="1" applyFill="1" applyBorder="1" applyAlignment="1" applyProtection="1">
      <alignment horizontal="center" vertical="center"/>
    </xf>
    <xf numFmtId="0" fontId="0" fillId="5" borderId="15" xfId="0" applyFont="1" applyFill="1" applyBorder="1" applyAlignment="1" applyProtection="1">
      <alignment horizontal="center" vertical="center" wrapText="1"/>
    </xf>
    <xf numFmtId="0" fontId="19" fillId="0" borderId="13"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1" fillId="0" borderId="0" xfId="0" applyFont="1" applyBorder="1" applyAlignment="1" applyProtection="1">
      <alignment horizontal="center"/>
    </xf>
    <xf numFmtId="0" fontId="19" fillId="0" borderId="13" xfId="0" applyFont="1" applyFill="1" applyBorder="1" applyAlignment="1" applyProtection="1">
      <alignment horizontal="left" vertical="center" wrapText="1"/>
      <protection locked="0"/>
    </xf>
    <xf numFmtId="0" fontId="17" fillId="0" borderId="15" xfId="0" applyFont="1" applyFill="1" applyBorder="1" applyAlignment="1" applyProtection="1">
      <alignment horizontal="left" vertical="center" wrapText="1"/>
      <protection locked="0"/>
    </xf>
    <xf numFmtId="0" fontId="19" fillId="0" borderId="13" xfId="0" applyFont="1" applyFill="1" applyBorder="1" applyAlignment="1" applyProtection="1">
      <alignment horizontal="left" vertical="center"/>
      <protection locked="0"/>
    </xf>
    <xf numFmtId="0" fontId="17" fillId="0" borderId="15" xfId="0" applyFont="1" applyFill="1" applyBorder="1" applyAlignment="1" applyProtection="1">
      <alignment horizontal="left" vertical="center"/>
      <protection locked="0"/>
    </xf>
    <xf numFmtId="4" fontId="11" fillId="3" borderId="17" xfId="0" applyNumberFormat="1" applyFont="1" applyFill="1" applyBorder="1" applyAlignment="1" applyProtection="1">
      <alignment horizontal="center" vertical="center"/>
    </xf>
    <xf numFmtId="4" fontId="11" fillId="3" borderId="18" xfId="0" applyNumberFormat="1" applyFont="1" applyFill="1" applyBorder="1" applyAlignment="1" applyProtection="1">
      <alignment horizontal="center" vertical="center"/>
    </xf>
    <xf numFmtId="0" fontId="11" fillId="0" borderId="11" xfId="0" applyFont="1" applyBorder="1" applyAlignment="1" applyProtection="1">
      <alignment horizontal="right"/>
    </xf>
    <xf numFmtId="0" fontId="28" fillId="0" borderId="0" xfId="6" applyFont="1" applyAlignment="1" applyProtection="1">
      <alignment horizontal="center" wrapText="1"/>
    </xf>
    <xf numFmtId="0" fontId="36" fillId="0" borderId="0" xfId="0" applyFont="1" applyAlignment="1" applyProtection="1">
      <alignment horizontal="center" wrapText="1"/>
    </xf>
    <xf numFmtId="0" fontId="11" fillId="0" borderId="0" xfId="0" applyFont="1" applyAlignment="1" applyProtection="1">
      <alignment horizontal="center" wrapText="1"/>
    </xf>
    <xf numFmtId="49" fontId="19" fillId="0" borderId="13" xfId="0" applyNumberFormat="1" applyFont="1" applyFill="1" applyBorder="1" applyAlignment="1" applyProtection="1">
      <alignment horizontal="left" vertical="center"/>
      <protection locked="0"/>
    </xf>
    <xf numFmtId="49" fontId="19" fillId="0" borderId="14" xfId="0" applyNumberFormat="1" applyFont="1" applyFill="1" applyBorder="1" applyAlignment="1" applyProtection="1">
      <alignment horizontal="left" vertical="center"/>
      <protection locked="0"/>
    </xf>
    <xf numFmtId="0" fontId="17" fillId="0" borderId="15" xfId="0" applyFont="1" applyFill="1" applyBorder="1" applyAlignment="1" applyProtection="1">
      <alignment vertical="center"/>
      <protection locked="0"/>
    </xf>
    <xf numFmtId="165" fontId="19" fillId="0" borderId="13" xfId="0" applyNumberFormat="1" applyFont="1" applyFill="1" applyBorder="1" applyAlignment="1" applyProtection="1">
      <alignment horizontal="center" vertical="center"/>
      <protection locked="0"/>
    </xf>
    <xf numFmtId="165" fontId="19" fillId="0" borderId="14" xfId="0" applyNumberFormat="1" applyFont="1" applyFill="1" applyBorder="1" applyAlignment="1" applyProtection="1">
      <alignment horizontal="center" vertical="center"/>
      <protection locked="0"/>
    </xf>
    <xf numFmtId="165" fontId="19" fillId="0" borderId="15" xfId="0" applyNumberFormat="1" applyFont="1" applyFill="1" applyBorder="1" applyAlignment="1" applyProtection="1">
      <alignment horizontal="center" vertical="center"/>
      <protection locked="0"/>
    </xf>
    <xf numFmtId="165" fontId="19" fillId="0" borderId="16" xfId="0" applyNumberFormat="1" applyFont="1" applyFill="1" applyBorder="1" applyAlignment="1" applyProtection="1">
      <alignment horizontal="center" vertical="center"/>
      <protection locked="0"/>
    </xf>
    <xf numFmtId="0" fontId="20" fillId="0" borderId="5"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0" fillId="0" borderId="0" xfId="0" applyAlignment="1" applyProtection="1"/>
    <xf numFmtId="0" fontId="0" fillId="0" borderId="30" xfId="0" applyBorder="1" applyAlignment="1" applyProtection="1">
      <alignment horizontal="left" wrapText="1"/>
      <protection locked="0"/>
    </xf>
    <xf numFmtId="0" fontId="0" fillId="0" borderId="30" xfId="0" applyBorder="1" applyAlignment="1" applyProtection="1">
      <alignment horizontal="left"/>
      <protection locked="0"/>
    </xf>
    <xf numFmtId="0" fontId="41" fillId="0" borderId="0" xfId="0" applyFont="1" applyAlignment="1" applyProtection="1">
      <alignment horizontal="center" wrapText="1"/>
    </xf>
    <xf numFmtId="49" fontId="0" fillId="4" borderId="64" xfId="0" applyNumberFormat="1" applyFont="1" applyFill="1" applyBorder="1" applyAlignment="1" applyProtection="1">
      <alignment horizontal="left" vertical="center" wrapText="1"/>
    </xf>
    <xf numFmtId="49" fontId="0" fillId="4" borderId="65" xfId="0" applyNumberFormat="1" applyFont="1" applyFill="1" applyBorder="1" applyAlignment="1" applyProtection="1">
      <alignment horizontal="left" vertical="center"/>
    </xf>
    <xf numFmtId="0" fontId="0" fillId="0" borderId="65" xfId="0" applyFont="1" applyBorder="1" applyAlignment="1" applyProtection="1">
      <alignment horizontal="left" vertical="center"/>
    </xf>
    <xf numFmtId="49" fontId="0" fillId="4" borderId="58" xfId="0" applyNumberFormat="1" applyFont="1" applyFill="1" applyBorder="1" applyAlignment="1" applyProtection="1">
      <alignment horizontal="left" vertical="center"/>
    </xf>
    <xf numFmtId="49" fontId="0" fillId="4" borderId="59" xfId="0" applyNumberFormat="1" applyFont="1" applyFill="1" applyBorder="1" applyAlignment="1" applyProtection="1">
      <alignment horizontal="left" vertical="center"/>
    </xf>
    <xf numFmtId="0" fontId="0" fillId="0" borderId="59" xfId="0" applyFont="1" applyBorder="1" applyAlignment="1" applyProtection="1">
      <alignment horizontal="left" vertical="center"/>
    </xf>
    <xf numFmtId="0" fontId="41" fillId="4" borderId="0" xfId="0" applyFont="1" applyFill="1" applyAlignment="1" applyProtection="1">
      <alignment horizontal="left" wrapText="1"/>
    </xf>
    <xf numFmtId="0" fontId="41" fillId="4" borderId="0" xfId="0" applyFont="1" applyFill="1" applyAlignment="1" applyProtection="1">
      <alignment horizontal="left"/>
    </xf>
    <xf numFmtId="0" fontId="5" fillId="4" borderId="29" xfId="0" applyFont="1" applyFill="1" applyBorder="1" applyAlignment="1" applyProtection="1">
      <alignment horizontal="center" vertical="center"/>
    </xf>
    <xf numFmtId="0" fontId="5" fillId="4" borderId="30" xfId="0" applyFont="1" applyFill="1" applyBorder="1" applyAlignment="1" applyProtection="1">
      <alignment horizontal="center" vertical="center"/>
    </xf>
    <xf numFmtId="0" fontId="5" fillId="4" borderId="31" xfId="0" applyFont="1" applyFill="1" applyBorder="1" applyAlignment="1" applyProtection="1">
      <alignment horizontal="center" vertical="center"/>
    </xf>
    <xf numFmtId="0" fontId="5" fillId="4" borderId="67" xfId="0" applyFont="1" applyFill="1" applyBorder="1" applyAlignment="1" applyProtection="1">
      <alignment horizontal="center" vertical="center"/>
    </xf>
    <xf numFmtId="0" fontId="5" fillId="4" borderId="68" xfId="0" applyFont="1" applyFill="1" applyBorder="1" applyAlignment="1" applyProtection="1">
      <alignment horizontal="center" vertical="center"/>
    </xf>
    <xf numFmtId="0" fontId="5" fillId="4" borderId="69" xfId="0" applyFont="1" applyFill="1" applyBorder="1" applyAlignment="1" applyProtection="1">
      <alignment horizontal="center" vertical="center"/>
    </xf>
    <xf numFmtId="0" fontId="0" fillId="0" borderId="70" xfId="0" applyFont="1" applyBorder="1" applyAlignment="1" applyProtection="1">
      <alignment horizontal="center"/>
      <protection locked="0"/>
    </xf>
    <xf numFmtId="0" fontId="0" fillId="0" borderId="65" xfId="0" applyFont="1" applyBorder="1" applyAlignment="1" applyProtection="1">
      <alignment horizontal="center"/>
      <protection locked="0"/>
    </xf>
    <xf numFmtId="0" fontId="0" fillId="0" borderId="60" xfId="0" applyFont="1" applyBorder="1" applyAlignment="1" applyProtection="1">
      <alignment horizontal="center"/>
      <protection locked="0"/>
    </xf>
    <xf numFmtId="49" fontId="0" fillId="4" borderId="81" xfId="0" applyNumberFormat="1" applyFont="1" applyFill="1" applyBorder="1" applyAlignment="1" applyProtection="1">
      <alignment horizontal="left" vertical="center"/>
    </xf>
    <xf numFmtId="49" fontId="0" fillId="4" borderId="75" xfId="0" applyNumberFormat="1" applyFont="1" applyFill="1" applyBorder="1" applyAlignment="1" applyProtection="1">
      <alignment horizontal="left" vertical="center"/>
    </xf>
    <xf numFmtId="0" fontId="0" fillId="0" borderId="75" xfId="0" applyFont="1" applyBorder="1" applyAlignment="1" applyProtection="1">
      <alignment horizontal="left" vertical="center"/>
    </xf>
    <xf numFmtId="49" fontId="42" fillId="4" borderId="23" xfId="0" applyNumberFormat="1" applyFont="1" applyFill="1" applyBorder="1" applyAlignment="1" applyProtection="1">
      <alignment horizontal="center" vertical="center"/>
    </xf>
    <xf numFmtId="49" fontId="42" fillId="4" borderId="24" xfId="0" applyNumberFormat="1" applyFont="1" applyFill="1" applyBorder="1" applyAlignment="1" applyProtection="1">
      <alignment horizontal="center" vertical="center"/>
    </xf>
    <xf numFmtId="49" fontId="42" fillId="4" borderId="66" xfId="0" applyNumberFormat="1" applyFont="1" applyFill="1" applyBorder="1" applyAlignment="1" applyProtection="1">
      <alignment horizontal="center" vertical="center"/>
    </xf>
    <xf numFmtId="49" fontId="0" fillId="4" borderId="80" xfId="0" applyNumberFormat="1" applyFont="1" applyFill="1" applyBorder="1" applyAlignment="1" applyProtection="1">
      <alignment horizontal="left" vertical="center"/>
    </xf>
    <xf numFmtId="49" fontId="0" fillId="4" borderId="72" xfId="0" applyNumberFormat="1" applyFont="1" applyFill="1" applyBorder="1" applyAlignment="1" applyProtection="1">
      <alignment horizontal="left" vertical="center"/>
    </xf>
    <xf numFmtId="0" fontId="0" fillId="0" borderId="72" xfId="0" applyFont="1" applyBorder="1" applyAlignment="1" applyProtection="1">
      <alignment horizontal="left" vertical="center"/>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49" fontId="0" fillId="4" borderId="61" xfId="0" applyNumberFormat="1" applyFont="1" applyFill="1" applyBorder="1" applyAlignment="1" applyProtection="1">
      <alignment horizontal="left" vertical="center"/>
    </xf>
    <xf numFmtId="49" fontId="0" fillId="4" borderId="78" xfId="0" applyNumberFormat="1" applyFont="1" applyFill="1" applyBorder="1" applyAlignment="1" applyProtection="1">
      <alignment horizontal="left" vertical="center"/>
    </xf>
    <xf numFmtId="49" fontId="0" fillId="4" borderId="77" xfId="0" applyNumberFormat="1" applyFont="1" applyFill="1" applyBorder="1" applyAlignment="1" applyProtection="1">
      <alignment horizontal="left" vertical="center"/>
    </xf>
    <xf numFmtId="49" fontId="0" fillId="4" borderId="79" xfId="0" applyNumberFormat="1" applyFont="1" applyFill="1" applyBorder="1" applyAlignment="1" applyProtection="1">
      <alignment horizontal="left" vertical="center"/>
    </xf>
    <xf numFmtId="0" fontId="0" fillId="4" borderId="70" xfId="0" applyFont="1" applyFill="1" applyBorder="1" applyAlignment="1" applyProtection="1">
      <alignment horizontal="center"/>
    </xf>
    <xf numFmtId="0" fontId="0" fillId="4" borderId="65" xfId="0" applyFont="1" applyFill="1" applyBorder="1" applyAlignment="1" applyProtection="1">
      <alignment horizontal="center"/>
    </xf>
    <xf numFmtId="0" fontId="0" fillId="4" borderId="60" xfId="0" applyFont="1" applyFill="1" applyBorder="1" applyAlignment="1" applyProtection="1">
      <alignment horizontal="center"/>
    </xf>
    <xf numFmtId="49" fontId="0" fillId="4" borderId="58" xfId="0" applyNumberFormat="1" applyFont="1" applyFill="1" applyBorder="1" applyAlignment="1" applyProtection="1">
      <alignment horizontal="left" vertical="center" wrapText="1"/>
    </xf>
    <xf numFmtId="43" fontId="2" fillId="2" borderId="0" xfId="3" applyFont="1" applyFill="1" applyBorder="1" applyAlignment="1" applyProtection="1">
      <alignment horizontal="left" wrapText="1"/>
    </xf>
    <xf numFmtId="43" fontId="22" fillId="2" borderId="0" xfId="3" applyFont="1" applyFill="1" applyBorder="1" applyAlignment="1" applyProtection="1">
      <alignment horizontal="left" wrapText="1"/>
    </xf>
    <xf numFmtId="43" fontId="9" fillId="2" borderId="0" xfId="3" applyFont="1" applyFill="1" applyBorder="1" applyAlignment="1" applyProtection="1">
      <alignment horizontal="left" wrapText="1"/>
    </xf>
    <xf numFmtId="43" fontId="26" fillId="2" borderId="0" xfId="6" applyNumberFormat="1" applyFont="1" applyFill="1" applyBorder="1" applyAlignment="1" applyProtection="1">
      <alignment horizontal="left" wrapText="1"/>
    </xf>
    <xf numFmtId="43" fontId="9" fillId="2" borderId="0" xfId="6" applyNumberFormat="1" applyFont="1" applyFill="1" applyBorder="1" applyAlignment="1" applyProtection="1">
      <alignment horizontal="left" wrapText="1"/>
    </xf>
    <xf numFmtId="0" fontId="3" fillId="2" borderId="19" xfId="2" applyFont="1" applyFill="1" applyBorder="1" applyAlignment="1" applyProtection="1">
      <alignment horizontal="center"/>
    </xf>
    <xf numFmtId="0" fontId="3" fillId="2" borderId="20" xfId="2" applyFont="1" applyFill="1" applyBorder="1" applyAlignment="1" applyProtection="1">
      <alignment horizontal="center"/>
    </xf>
    <xf numFmtId="0" fontId="3" fillId="2" borderId="21" xfId="2" applyFont="1" applyFill="1" applyBorder="1" applyAlignment="1" applyProtection="1">
      <alignment horizontal="center"/>
    </xf>
    <xf numFmtId="0" fontId="2" fillId="2" borderId="0" xfId="0" applyFont="1" applyFill="1" applyBorder="1" applyAlignment="1" applyProtection="1">
      <alignment horizontal="left" wrapText="1"/>
    </xf>
    <xf numFmtId="0" fontId="2" fillId="2" borderId="22" xfId="0" applyFont="1" applyFill="1" applyBorder="1" applyAlignment="1" applyProtection="1">
      <alignment horizontal="left" wrapText="1"/>
    </xf>
    <xf numFmtId="0" fontId="9" fillId="2" borderId="0" xfId="2" applyFont="1" applyFill="1" applyBorder="1" applyAlignment="1" applyProtection="1">
      <alignment horizontal="left" wrapText="1"/>
    </xf>
    <xf numFmtId="0" fontId="9" fillId="2" borderId="22" xfId="2" applyFont="1" applyFill="1" applyBorder="1" applyAlignment="1" applyProtection="1">
      <alignment horizontal="left" wrapText="1"/>
    </xf>
    <xf numFmtId="0" fontId="2" fillId="2" borderId="9" xfId="0" applyFont="1" applyFill="1" applyBorder="1" applyAlignment="1" applyProtection="1">
      <alignment horizontal="left" wrapText="1"/>
    </xf>
    <xf numFmtId="43" fontId="2" fillId="4" borderId="7" xfId="3" applyFont="1" applyFill="1" applyBorder="1" applyAlignment="1" applyProtection="1">
      <alignment horizontal="left"/>
    </xf>
    <xf numFmtId="0" fontId="32" fillId="2" borderId="0" xfId="2" applyFont="1" applyFill="1" applyBorder="1" applyAlignment="1" applyProtection="1">
      <alignment horizontal="center" vertical="center"/>
    </xf>
    <xf numFmtId="0" fontId="32" fillId="2" borderId="24" xfId="2" applyFont="1" applyFill="1" applyBorder="1" applyAlignment="1" applyProtection="1">
      <alignment horizontal="center" vertical="center"/>
    </xf>
    <xf numFmtId="43" fontId="2" fillId="2" borderId="0" xfId="3" applyFont="1" applyFill="1" applyBorder="1" applyAlignment="1" applyProtection="1">
      <alignment horizontal="center" wrapText="1"/>
    </xf>
    <xf numFmtId="43" fontId="0" fillId="2" borderId="0" xfId="3" applyFont="1" applyFill="1" applyBorder="1" applyAlignment="1" applyProtection="1">
      <alignment horizontal="left" wrapText="1"/>
    </xf>
    <xf numFmtId="43" fontId="27" fillId="2" borderId="0" xfId="3" applyFont="1" applyFill="1" applyBorder="1" applyAlignment="1" applyProtection="1">
      <alignment horizontal="left" wrapText="1"/>
    </xf>
    <xf numFmtId="43" fontId="27" fillId="2" borderId="0" xfId="3" applyFont="1" applyFill="1" applyBorder="1" applyAlignment="1" applyProtection="1">
      <alignment horizontal="center"/>
    </xf>
    <xf numFmtId="0" fontId="0" fillId="2" borderId="9" xfId="0" applyFont="1" applyFill="1" applyBorder="1" applyAlignment="1" applyProtection="1">
      <alignment horizontal="left" wrapText="1"/>
    </xf>
    <xf numFmtId="43" fontId="3" fillId="2" borderId="0" xfId="3" applyFont="1" applyFill="1" applyBorder="1" applyAlignment="1" applyProtection="1">
      <alignment horizontal="left" wrapText="1"/>
    </xf>
    <xf numFmtId="0" fontId="9" fillId="2" borderId="9" xfId="2" applyFont="1" applyFill="1" applyBorder="1" applyAlignment="1" applyProtection="1">
      <alignment horizontal="left" wrapText="1"/>
    </xf>
    <xf numFmtId="0" fontId="0" fillId="0" borderId="0" xfId="0" applyFont="1" applyAlignment="1" applyProtection="1">
      <alignment horizontal="left"/>
    </xf>
    <xf numFmtId="0" fontId="0" fillId="0" borderId="24" xfId="0" applyBorder="1" applyAlignment="1" applyProtection="1">
      <alignment horizontal="center"/>
      <protection locked="0"/>
    </xf>
    <xf numFmtId="0" fontId="18" fillId="0" borderId="0" xfId="0" applyFont="1" applyAlignment="1" applyProtection="1">
      <alignment horizontal="left" vertical="center" wrapText="1"/>
    </xf>
    <xf numFmtId="0" fontId="0" fillId="0" borderId="0" xfId="0" applyAlignment="1"/>
    <xf numFmtId="0" fontId="21" fillId="0" borderId="0" xfId="0" applyFont="1" applyAlignment="1" applyProtection="1">
      <alignment horizontal="right" vertical="center" wrapText="1"/>
    </xf>
    <xf numFmtId="0" fontId="0" fillId="2" borderId="0" xfId="0" applyFill="1" applyAlignment="1" applyProtection="1">
      <alignment horizontal="justify" vertical="top" wrapText="1"/>
    </xf>
    <xf numFmtId="174" fontId="0" fillId="0" borderId="24"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Border="1" applyAlignment="1" applyProtection="1"/>
    <xf numFmtId="0" fontId="0" fillId="0" borderId="0" xfId="0" applyAlignment="1" applyProtection="1">
      <alignment vertical="center" wrapText="1"/>
      <protection locked="0"/>
    </xf>
    <xf numFmtId="0" fontId="9" fillId="0" borderId="0" xfId="0" applyFont="1" applyAlignment="1" applyProtection="1">
      <alignment vertical="center" wrapText="1"/>
    </xf>
    <xf numFmtId="0" fontId="0" fillId="0" borderId="25" xfId="0" applyFill="1" applyBorder="1" applyAlignment="1" applyProtection="1">
      <alignment horizontal="center"/>
      <protection locked="0"/>
    </xf>
    <xf numFmtId="0" fontId="0" fillId="0" borderId="26" xfId="0" applyFill="1" applyBorder="1" applyAlignment="1" applyProtection="1">
      <alignment horizontal="center"/>
      <protection locked="0"/>
    </xf>
    <xf numFmtId="0" fontId="0" fillId="0" borderId="27" xfId="0" applyBorder="1" applyAlignment="1" applyProtection="1">
      <protection locked="0"/>
    </xf>
    <xf numFmtId="0" fontId="0" fillId="0" borderId="9"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22" xfId="0" applyBorder="1" applyAlignment="1" applyProtection="1">
      <protection locked="0"/>
    </xf>
    <xf numFmtId="0" fontId="0" fillId="0" borderId="23" xfId="0" applyFill="1" applyBorder="1" applyAlignment="1" applyProtection="1">
      <alignment horizontal="center"/>
      <protection locked="0"/>
    </xf>
    <xf numFmtId="0" fontId="0" fillId="0" borderId="24" xfId="0" applyFill="1" applyBorder="1" applyAlignment="1" applyProtection="1">
      <alignment horizontal="center"/>
      <protection locked="0"/>
    </xf>
    <xf numFmtId="0" fontId="0" fillId="0" borderId="28" xfId="0" applyBorder="1" applyAlignment="1" applyProtection="1">
      <protection locked="0"/>
    </xf>
    <xf numFmtId="0" fontId="0" fillId="0" borderId="0" xfId="0" applyAlignment="1" applyProtection="1">
      <alignment horizontal="justify" vertical="top" wrapText="1"/>
    </xf>
    <xf numFmtId="0" fontId="0" fillId="0" borderId="0" xfId="0" applyAlignment="1" applyProtection="1">
      <alignment horizontal="left" vertical="top" wrapText="1"/>
    </xf>
    <xf numFmtId="0" fontId="0" fillId="0" borderId="0" xfId="0" applyAlignment="1" applyProtection="1">
      <alignment horizontal="left"/>
      <protection locked="0"/>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ill="1" applyAlignment="1">
      <alignment horizontal="left" vertical="top" wrapText="1"/>
    </xf>
    <xf numFmtId="0" fontId="0" fillId="0" borderId="0" xfId="0" applyFill="1" applyAlignment="1">
      <alignment horizontal="left" vertical="top"/>
    </xf>
    <xf numFmtId="0" fontId="0" fillId="2" borderId="0" xfId="0" applyFill="1" applyAlignment="1">
      <alignment horizontal="left"/>
    </xf>
    <xf numFmtId="0" fontId="21" fillId="4" borderId="0" xfId="0" applyFont="1" applyFill="1" applyAlignment="1">
      <alignment horizontal="left"/>
    </xf>
    <xf numFmtId="0" fontId="41" fillId="4" borderId="0" xfId="0" applyFont="1" applyFill="1" applyAlignment="1">
      <alignment horizontal="left"/>
    </xf>
    <xf numFmtId="0" fontId="21"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5">
    <dxf>
      <font>
        <b/>
        <i val="0"/>
        <color theme="9"/>
      </font>
    </dxf>
    <dxf>
      <font>
        <b/>
        <i val="0"/>
        <color rgb="FFFF0000"/>
      </font>
    </dxf>
    <dxf>
      <font>
        <b/>
        <i val="0"/>
        <color theme="9"/>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Radio" checked="Checked" firstButton="1"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114300</xdr:colOff>
          <xdr:row>7</xdr:row>
          <xdr:rowOff>152400</xdr:rowOff>
        </xdr:from>
        <xdr:to>
          <xdr:col>1</xdr:col>
          <xdr:colOff>304800</xdr:colOff>
          <xdr:row>8</xdr:row>
          <xdr:rowOff>259080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586740</xdr:colOff>
          <xdr:row>13</xdr:row>
          <xdr:rowOff>480060</xdr:rowOff>
        </xdr:from>
        <xdr:to>
          <xdr:col>4</xdr:col>
          <xdr:colOff>403860</xdr:colOff>
          <xdr:row>14</xdr:row>
          <xdr:rowOff>228600</xdr:rowOff>
        </xdr:to>
        <xdr:sp macro="" textlink="">
          <xdr:nvSpPr>
            <xdr:cNvPr id="23559" name="Option Button 7" hidden="1">
              <a:extLst>
                <a:ext uri="{63B3BB69-23CF-44E3-9099-C40C66FF867C}">
                  <a14:compatExt spid="_x0000_s23559"/>
                </a:ext>
                <a:ext uri="{FF2B5EF4-FFF2-40B4-BE49-F238E27FC236}">
                  <a16:creationId xmlns:a16="http://schemas.microsoft.com/office/drawing/2014/main" id="{00000000-0008-0000-07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556260</xdr:colOff>
          <xdr:row>13</xdr:row>
          <xdr:rowOff>487680</xdr:rowOff>
        </xdr:from>
        <xdr:to>
          <xdr:col>9</xdr:col>
          <xdr:colOff>243840</xdr:colOff>
          <xdr:row>14</xdr:row>
          <xdr:rowOff>175260</xdr:rowOff>
        </xdr:to>
        <xdr:sp macro="" textlink="">
          <xdr:nvSpPr>
            <xdr:cNvPr id="23560" name="Option Button 8" hidden="1">
              <a:extLst>
                <a:ext uri="{63B3BB69-23CF-44E3-9099-C40C66FF867C}">
                  <a14:compatExt spid="_x0000_s23560"/>
                </a:ext>
                <a:ext uri="{FF2B5EF4-FFF2-40B4-BE49-F238E27FC236}">
                  <a16:creationId xmlns:a16="http://schemas.microsoft.com/office/drawing/2014/main" id="{00000000-0008-0000-07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9</xdr:row>
          <xdr:rowOff>129540</xdr:rowOff>
        </xdr:from>
        <xdr:to>
          <xdr:col>2</xdr:col>
          <xdr:colOff>91440</xdr:colOff>
          <xdr:row>10</xdr:row>
          <xdr:rowOff>213360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7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10</xdr:row>
          <xdr:rowOff>670560</xdr:rowOff>
        </xdr:from>
        <xdr:to>
          <xdr:col>1</xdr:col>
          <xdr:colOff>289560</xdr:colOff>
          <xdr:row>11</xdr:row>
          <xdr:rowOff>228600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7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4</xdr:row>
      <xdr:rowOff>53340</xdr:rowOff>
    </xdr:from>
    <xdr:to>
      <xdr:col>3</xdr:col>
      <xdr:colOff>15240</xdr:colOff>
      <xdr:row>21</xdr:row>
      <xdr:rowOff>137160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784860"/>
          <a:ext cx="6591300" cy="3779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106680</xdr:rowOff>
        </xdr:from>
        <xdr:to>
          <xdr:col>10</xdr:col>
          <xdr:colOff>320040</xdr:colOff>
          <xdr:row>48</xdr:row>
          <xdr:rowOff>114300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vmlDrawing" Target="../drawings/vmlDrawing11.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image" Target="../media/image5.emf"/><Relationship Id="rId5" Type="http://schemas.openxmlformats.org/officeDocument/2006/relationships/oleObject" Target="../embeddings/Microsoft_Word_97_-_2003_Document.doc"/><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eur-lex.europa.eu/legal-content/FR/TXT/PDF/?uri=CELEX:32014R0651&amp;from=EN" TargetMode="External"/><Relationship Id="rId1" Type="http://schemas.openxmlformats.org/officeDocument/2006/relationships/printerSettings" Target="../printerSettings/printerSettings7.bin"/><Relationship Id="rId5" Type="http://schemas.openxmlformats.org/officeDocument/2006/relationships/vmlDrawing" Target="../drawings/vmlDrawing4.v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8.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9.vml"/><Relationship Id="rId9"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O28"/>
  <sheetViews>
    <sheetView showGridLines="0" tabSelected="1" zoomScaleNormal="100" workbookViewId="0">
      <selection activeCell="B4" sqref="B4:J4"/>
    </sheetView>
  </sheetViews>
  <sheetFormatPr defaultRowHeight="14.4" x14ac:dyDescent="0.3"/>
  <cols>
    <col min="1" max="1" width="4.77734375" customWidth="1"/>
    <col min="9" max="9" width="9.5546875" customWidth="1"/>
    <col min="10" max="10" width="12.77734375" customWidth="1"/>
    <col min="11" max="11" width="4.21875" customWidth="1"/>
    <col min="12" max="12" width="41.77734375" customWidth="1"/>
  </cols>
  <sheetData>
    <row r="1" spans="2:15" ht="16.05" customHeight="1" x14ac:dyDescent="0.3"/>
    <row r="2" spans="2:15" ht="33" customHeight="1" x14ac:dyDescent="0.3">
      <c r="B2" s="197" t="s">
        <v>197</v>
      </c>
      <c r="C2" s="197"/>
      <c r="D2" s="197"/>
      <c r="E2" s="197"/>
      <c r="F2" s="197"/>
      <c r="G2" s="197"/>
      <c r="H2" s="197"/>
      <c r="I2" s="197"/>
      <c r="J2" s="197"/>
    </row>
    <row r="3" spans="2:15" s="15" customFormat="1" ht="13.35" customHeight="1" x14ac:dyDescent="0.3">
      <c r="B3" s="63"/>
      <c r="C3" s="63"/>
      <c r="D3" s="63"/>
      <c r="E3" s="63"/>
      <c r="F3" s="63"/>
      <c r="G3" s="63"/>
      <c r="H3" s="63"/>
      <c r="I3" s="63"/>
      <c r="J3" s="63"/>
    </row>
    <row r="4" spans="2:15" ht="39.75" customHeight="1" x14ac:dyDescent="0.3">
      <c r="B4" s="203" t="s">
        <v>219</v>
      </c>
      <c r="C4" s="204"/>
      <c r="D4" s="204"/>
      <c r="E4" s="204"/>
      <c r="F4" s="204"/>
      <c r="G4" s="204"/>
      <c r="H4" s="204"/>
      <c r="I4" s="204"/>
      <c r="J4" s="204"/>
    </row>
    <row r="5" spans="2:15" ht="2.5499999999999998" customHeight="1" x14ac:dyDescent="0.3"/>
    <row r="6" spans="2:15" ht="14.55" customHeight="1" x14ac:dyDescent="0.3">
      <c r="B6" s="205" t="s">
        <v>252</v>
      </c>
      <c r="C6" s="205"/>
      <c r="D6" s="205"/>
      <c r="E6" s="205"/>
      <c r="F6" s="205"/>
      <c r="G6" s="205"/>
      <c r="H6" s="205"/>
      <c r="I6" s="205"/>
      <c r="J6" s="205"/>
    </row>
    <row r="7" spans="2:15" ht="17.55" customHeight="1" x14ac:dyDescent="0.3">
      <c r="B7" s="205"/>
      <c r="C7" s="205"/>
      <c r="D7" s="205"/>
      <c r="E7" s="205"/>
      <c r="F7" s="205"/>
      <c r="G7" s="205"/>
      <c r="H7" s="205"/>
      <c r="I7" s="205"/>
      <c r="J7" s="205"/>
    </row>
    <row r="8" spans="2:15" s="15" customFormat="1" ht="10.35" customHeight="1" x14ac:dyDescent="0.3">
      <c r="B8" s="67"/>
      <c r="C8" s="67"/>
      <c r="D8" s="67"/>
      <c r="E8" s="67"/>
      <c r="F8" s="67"/>
      <c r="G8" s="67"/>
      <c r="H8" s="67"/>
      <c r="I8" s="67"/>
      <c r="J8" s="67"/>
    </row>
    <row r="9" spans="2:15" s="15" customFormat="1" ht="60.6" customHeight="1" x14ac:dyDescent="0.3">
      <c r="B9" s="198" t="s">
        <v>220</v>
      </c>
      <c r="C9" s="198"/>
      <c r="D9" s="198"/>
      <c r="E9" s="198"/>
      <c r="F9" s="198"/>
      <c r="G9" s="198"/>
      <c r="H9" s="198"/>
      <c r="I9" s="198"/>
      <c r="J9" s="198"/>
    </row>
    <row r="10" spans="2:15" ht="40.799999999999997" customHeight="1" x14ac:dyDescent="0.3">
      <c r="B10" s="198" t="s">
        <v>221</v>
      </c>
      <c r="C10" s="198"/>
      <c r="D10" s="198"/>
      <c r="E10" s="198"/>
      <c r="F10" s="198"/>
      <c r="G10" s="198"/>
      <c r="H10" s="198"/>
      <c r="I10" s="198"/>
      <c r="J10" s="198"/>
    </row>
    <row r="11" spans="2:15" s="63" customFormat="1" ht="12" customHeight="1" x14ac:dyDescent="0.3"/>
    <row r="12" spans="2:15" s="15" customFormat="1" ht="18.600000000000001" customHeight="1" x14ac:dyDescent="0.3">
      <c r="B12" s="198" t="s">
        <v>238</v>
      </c>
      <c r="C12" s="198"/>
      <c r="D12" s="198"/>
      <c r="E12" s="198"/>
      <c r="F12" s="198"/>
      <c r="G12" s="198"/>
      <c r="H12" s="198"/>
      <c r="I12" s="198"/>
      <c r="J12" s="198"/>
      <c r="L12" s="16"/>
      <c r="M12" s="7"/>
      <c r="N12" s="7"/>
      <c r="O12" s="7"/>
    </row>
    <row r="13" spans="2:15" ht="11.55" customHeight="1" x14ac:dyDescent="0.3">
      <c r="B13" s="198"/>
      <c r="C13" s="198"/>
      <c r="D13" s="198"/>
      <c r="E13" s="198"/>
      <c r="F13" s="198"/>
      <c r="G13" s="198"/>
      <c r="H13" s="198"/>
      <c r="I13" s="198"/>
      <c r="J13" s="198"/>
      <c r="L13" s="16"/>
      <c r="M13" s="7"/>
      <c r="N13" s="7"/>
      <c r="O13" s="7"/>
    </row>
    <row r="14" spans="2:15" s="15" customFormat="1" ht="7.05" customHeight="1" x14ac:dyDescent="0.3">
      <c r="B14" s="198"/>
      <c r="C14" s="198"/>
      <c r="D14" s="198"/>
      <c r="E14" s="198"/>
      <c r="F14" s="198"/>
      <c r="G14" s="198"/>
      <c r="H14" s="198"/>
      <c r="I14" s="198"/>
      <c r="J14" s="198"/>
      <c r="L14" s="16"/>
      <c r="M14" s="7"/>
      <c r="N14" s="7"/>
      <c r="O14" s="7"/>
    </row>
    <row r="15" spans="2:15" ht="27" customHeight="1" x14ac:dyDescent="0.3">
      <c r="B15" s="201" t="s">
        <v>199</v>
      </c>
      <c r="C15" s="201"/>
      <c r="D15" s="201"/>
      <c r="E15" s="201"/>
      <c r="F15" s="201"/>
      <c r="G15" s="201"/>
      <c r="H15" s="201"/>
      <c r="I15" s="201"/>
      <c r="J15" s="201"/>
      <c r="L15" s="16"/>
      <c r="M15" s="7"/>
      <c r="N15" s="7"/>
      <c r="O15" s="7"/>
    </row>
    <row r="16" spans="2:15" ht="10.5" customHeight="1" x14ac:dyDescent="0.3">
      <c r="B16" s="201"/>
      <c r="C16" s="201"/>
      <c r="D16" s="201"/>
      <c r="E16" s="201"/>
      <c r="F16" s="201"/>
      <c r="G16" s="201"/>
      <c r="H16" s="201"/>
      <c r="I16" s="201"/>
      <c r="J16" s="201"/>
      <c r="L16" s="16"/>
      <c r="M16" s="7"/>
      <c r="N16" s="7"/>
      <c r="O16" s="7"/>
    </row>
    <row r="17" spans="2:15" ht="40.049999999999997" customHeight="1" x14ac:dyDescent="0.3">
      <c r="B17" s="198" t="s">
        <v>270</v>
      </c>
      <c r="C17" s="198"/>
      <c r="D17" s="198"/>
      <c r="E17" s="198"/>
      <c r="F17" s="198"/>
      <c r="G17" s="198"/>
      <c r="H17" s="198"/>
      <c r="I17" s="198"/>
      <c r="J17" s="198"/>
      <c r="L17" s="16"/>
      <c r="M17" s="7"/>
      <c r="N17" s="7"/>
      <c r="O17" s="7"/>
    </row>
    <row r="18" spans="2:15" x14ac:dyDescent="0.3">
      <c r="B18" s="201" t="s">
        <v>198</v>
      </c>
      <c r="C18" s="201"/>
      <c r="D18" s="201"/>
      <c r="E18" s="201"/>
      <c r="F18" s="201"/>
      <c r="G18" s="201"/>
      <c r="H18" s="201"/>
      <c r="I18" s="201"/>
      <c r="J18" s="201"/>
      <c r="L18" s="16"/>
      <c r="M18" s="7"/>
      <c r="N18" s="7"/>
      <c r="O18" s="7"/>
    </row>
    <row r="19" spans="2:15" ht="33.6" customHeight="1" x14ac:dyDescent="0.3">
      <c r="B19" s="201"/>
      <c r="C19" s="201"/>
      <c r="D19" s="201"/>
      <c r="E19" s="201"/>
      <c r="F19" s="201"/>
      <c r="G19" s="201"/>
      <c r="H19" s="201"/>
      <c r="I19" s="201"/>
      <c r="J19" s="201"/>
      <c r="L19" s="16"/>
      <c r="M19" s="7"/>
      <c r="N19" s="7"/>
      <c r="O19" s="7"/>
    </row>
    <row r="20" spans="2:15" s="141" customFormat="1" ht="13.05" customHeight="1" x14ac:dyDescent="0.3">
      <c r="B20" s="199" t="s">
        <v>276</v>
      </c>
      <c r="C20" s="200"/>
      <c r="D20" s="200"/>
      <c r="E20" s="200"/>
      <c r="F20" s="200"/>
      <c r="G20" s="200"/>
      <c r="H20" s="200"/>
      <c r="I20" s="200"/>
      <c r="J20" s="200"/>
      <c r="L20" s="142"/>
      <c r="M20" s="143"/>
      <c r="N20" s="143"/>
      <c r="O20" s="143"/>
    </row>
    <row r="21" spans="2:15" s="141" customFormat="1" ht="20.55" customHeight="1" x14ac:dyDescent="0.3">
      <c r="B21" s="200"/>
      <c r="C21" s="200"/>
      <c r="D21" s="200"/>
      <c r="E21" s="200"/>
      <c r="F21" s="200"/>
      <c r="G21" s="200"/>
      <c r="H21" s="200"/>
      <c r="I21" s="200"/>
      <c r="J21" s="200"/>
      <c r="L21" s="143"/>
      <c r="M21" s="143"/>
      <c r="N21" s="143"/>
      <c r="O21" s="143"/>
    </row>
    <row r="22" spans="2:15" ht="18" customHeight="1" x14ac:dyDescent="0.3">
      <c r="B22" s="200"/>
      <c r="C22" s="200"/>
      <c r="D22" s="200"/>
      <c r="E22" s="200"/>
      <c r="F22" s="200"/>
      <c r="G22" s="200"/>
      <c r="H22" s="200"/>
      <c r="I22" s="200"/>
      <c r="J22" s="200"/>
      <c r="L22" s="7"/>
      <c r="M22" s="7"/>
      <c r="N22" s="7"/>
      <c r="O22" s="7"/>
    </row>
    <row r="23" spans="2:15" s="15" customFormat="1" ht="18" customHeight="1" x14ac:dyDescent="0.3">
      <c r="B23" s="163"/>
      <c r="C23" s="163"/>
      <c r="D23" s="163"/>
      <c r="E23" s="163"/>
      <c r="F23" s="163"/>
      <c r="G23" s="163"/>
      <c r="H23" s="163"/>
      <c r="I23" s="163"/>
      <c r="J23" s="163"/>
      <c r="L23" s="7"/>
      <c r="M23" s="7"/>
      <c r="N23" s="7"/>
      <c r="O23" s="7"/>
    </row>
    <row r="24" spans="2:15" s="15" customFormat="1" ht="31.05" customHeight="1" x14ac:dyDescent="0.3">
      <c r="B24" s="197" t="s">
        <v>240</v>
      </c>
      <c r="C24" s="197"/>
      <c r="D24" s="197"/>
      <c r="E24" s="197"/>
      <c r="F24" s="197"/>
      <c r="G24" s="197"/>
      <c r="H24" s="197"/>
      <c r="I24" s="197"/>
      <c r="J24" s="197"/>
      <c r="L24" s="7"/>
      <c r="M24" s="7"/>
      <c r="N24" s="7"/>
      <c r="O24" s="7"/>
    </row>
    <row r="25" spans="2:15" s="15" customFormat="1" ht="18" customHeight="1" x14ac:dyDescent="0.3">
      <c r="B25" s="163"/>
      <c r="C25" s="163"/>
      <c r="D25" s="163"/>
      <c r="E25" s="163"/>
      <c r="F25" s="163"/>
      <c r="G25" s="163"/>
      <c r="H25" s="163"/>
      <c r="I25" s="163"/>
      <c r="J25" s="163"/>
      <c r="L25" s="7"/>
      <c r="M25" s="7"/>
      <c r="N25" s="7"/>
      <c r="O25" s="7"/>
    </row>
    <row r="26" spans="2:15" ht="80.55" customHeight="1" x14ac:dyDescent="0.3">
      <c r="B26" s="202" t="s">
        <v>271</v>
      </c>
      <c r="C26" s="202"/>
      <c r="D26" s="202"/>
      <c r="E26" s="202"/>
      <c r="F26" s="202"/>
      <c r="G26" s="202"/>
      <c r="H26" s="202"/>
      <c r="I26" s="202"/>
      <c r="J26" s="202"/>
    </row>
    <row r="27" spans="2:15" x14ac:dyDescent="0.3">
      <c r="B27" s="58"/>
      <c r="C27" s="58"/>
      <c r="D27" s="58"/>
      <c r="E27" s="58"/>
      <c r="F27" s="58"/>
      <c r="G27" s="58"/>
      <c r="H27" s="58"/>
      <c r="I27" s="58"/>
      <c r="J27" s="58"/>
    </row>
    <row r="28" spans="2:15" x14ac:dyDescent="0.3">
      <c r="B28" s="197" t="s">
        <v>212</v>
      </c>
      <c r="C28" s="197"/>
      <c r="D28" s="197"/>
      <c r="E28" s="197"/>
      <c r="F28" s="197"/>
      <c r="G28" s="197"/>
      <c r="H28" s="197"/>
      <c r="I28" s="197"/>
      <c r="J28" s="197"/>
    </row>
  </sheetData>
  <protectedRanges>
    <protectedRange algorithmName="SHA-512" hashValue="smim2KFmc+xMDQ+RlATk5Zh7JSs9sbRR/wdLW7ELfpNUh4R+RaW/sAnEPwdD1kfYvJhKb44sj8TK8b7Z39ceVQ==" saltValue="hNHH80oyXPMOi+zZcDXitw==" spinCount="100000" sqref="B20" name="email link 1_2"/>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4:J4"/>
    <mergeCell ref="B9:J9"/>
    <mergeCell ref="B12:J14"/>
    <mergeCell ref="B15:J16"/>
    <mergeCell ref="B2:J2"/>
    <mergeCell ref="B6:J7"/>
    <mergeCell ref="B10:J10"/>
    <mergeCell ref="B28:J28"/>
    <mergeCell ref="B17:J17"/>
    <mergeCell ref="B20:J22"/>
    <mergeCell ref="B18:J19"/>
    <mergeCell ref="B26:J26"/>
    <mergeCell ref="B24:J24"/>
  </mergeCells>
  <hyperlinks>
    <hyperlink ref="B20:J22" r:id="rId2" display="mailto:info.aide.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oddHeader>
    <oddFooter xml:space="preserve">&amp;L&amp;8           v1.0   30.09.18&amp;C&amp;10&amp;A&amp;R&amp;10&amp;P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3"/>
  <sheetViews>
    <sheetView showGridLines="0" topLeftCell="A4" zoomScaleNormal="100" workbookViewId="0">
      <selection activeCell="E27" sqref="E27"/>
    </sheetView>
  </sheetViews>
  <sheetFormatPr defaultColWidth="9.21875" defaultRowHeight="14.4" x14ac:dyDescent="0.3"/>
  <cols>
    <col min="1" max="1" width="21.44140625" style="15" bestFit="1" customWidth="1"/>
    <col min="2" max="2" width="25.5546875" style="15" customWidth="1"/>
    <col min="3" max="3" width="49.5546875" style="15" bestFit="1" customWidth="1"/>
    <col min="4" max="16384" width="9.21875" style="15"/>
  </cols>
  <sheetData>
    <row r="2" spans="1:1" x14ac:dyDescent="0.3">
      <c r="A2" s="15" t="s">
        <v>149</v>
      </c>
    </row>
    <row r="9" spans="1:1" ht="60.6" customHeight="1" x14ac:dyDescent="0.3"/>
    <row r="28" spans="1:3" x14ac:dyDescent="0.3">
      <c r="A28" s="15" t="s">
        <v>150</v>
      </c>
    </row>
    <row r="29" spans="1:3" ht="15" thickBot="1" x14ac:dyDescent="0.35">
      <c r="A29" s="61" t="s">
        <v>163</v>
      </c>
      <c r="B29" s="60">
        <v>0</v>
      </c>
      <c r="C29" s="59" t="s">
        <v>141</v>
      </c>
    </row>
    <row r="30" spans="1:3" ht="15" thickBot="1" x14ac:dyDescent="0.35">
      <c r="A30" s="61" t="s">
        <v>142</v>
      </c>
      <c r="B30" s="60">
        <v>1</v>
      </c>
      <c r="C30" s="59" t="s">
        <v>143</v>
      </c>
    </row>
    <row r="31" spans="1:3" ht="15" thickBot="1" x14ac:dyDescent="0.35">
      <c r="A31" s="61" t="s">
        <v>164</v>
      </c>
      <c r="B31" s="60">
        <v>1</v>
      </c>
      <c r="C31" s="59" t="s">
        <v>144</v>
      </c>
    </row>
    <row r="32" spans="1:3" ht="15" thickBot="1" x14ac:dyDescent="0.35">
      <c r="A32" s="59" t="s">
        <v>145</v>
      </c>
      <c r="B32" s="60">
        <v>0</v>
      </c>
      <c r="C32" s="59" t="s">
        <v>146</v>
      </c>
    </row>
    <row r="33" spans="1:3" ht="15" thickBot="1" x14ac:dyDescent="0.35">
      <c r="A33" s="59" t="s">
        <v>147</v>
      </c>
      <c r="B33" s="60">
        <v>0.4</v>
      </c>
      <c r="C33" s="59" t="s">
        <v>148</v>
      </c>
    </row>
  </sheetData>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39370078740157483" right="0.39370078740157483" top="1.5354330708661419" bottom="0.94488188976377963" header="0.31496062992125984" footer="0.70866141732283472"/>
  <pageSetup paperSize="9" fitToHeight="0" orientation="landscape" r:id="rId2"/>
  <headerFooter>
    <oddHeader>&amp;L&amp;G</oddHeader>
    <oddFooter xml:space="preserve">&amp;L&amp;8           v1.0   30.09.18&amp;C&amp;10&amp;A&amp;R&amp;10&amp;P     </oddFooter>
  </headerFooter>
  <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4.4" x14ac:dyDescent="0.3"/>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106680</xdr:rowOff>
              </from>
              <to>
                <xdr:col>10</xdr:col>
                <xdr:colOff>320040</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4"/>
  <sheetViews>
    <sheetView showGridLines="0" zoomScaleNormal="100" workbookViewId="0">
      <selection activeCell="A4" sqref="A4:I6"/>
    </sheetView>
  </sheetViews>
  <sheetFormatPr defaultRowHeight="14.4" x14ac:dyDescent="0.3"/>
  <cols>
    <col min="1" max="1" width="4.77734375" style="73" customWidth="1"/>
    <col min="5" max="5" width="12" customWidth="1"/>
    <col min="6" max="6" width="16.21875" customWidth="1"/>
    <col min="7" max="7" width="19.5546875" customWidth="1"/>
  </cols>
  <sheetData>
    <row r="1" spans="1:9" ht="27.75" customHeight="1" x14ac:dyDescent="0.3">
      <c r="A1" s="206" t="s">
        <v>202</v>
      </c>
      <c r="B1" s="207"/>
      <c r="C1" s="207"/>
      <c r="D1" s="207"/>
      <c r="E1" s="207"/>
      <c r="F1" s="207"/>
      <c r="G1" s="207"/>
      <c r="H1" s="207"/>
    </row>
    <row r="2" spans="1:9" ht="14.55" customHeight="1" x14ac:dyDescent="0.3">
      <c r="A2" s="152"/>
      <c r="B2" s="84"/>
      <c r="C2" s="84"/>
      <c r="D2" s="84"/>
      <c r="E2" s="84"/>
      <c r="F2" s="84"/>
      <c r="G2" s="84"/>
      <c r="H2" s="84"/>
    </row>
    <row r="3" spans="1:9" ht="45" customHeight="1" x14ac:dyDescent="0.4">
      <c r="A3" s="209" t="s">
        <v>222</v>
      </c>
      <c r="B3" s="210"/>
      <c r="C3" s="210"/>
      <c r="D3" s="210"/>
      <c r="E3" s="210"/>
      <c r="F3" s="210"/>
      <c r="G3" s="210"/>
      <c r="H3" s="210"/>
    </row>
    <row r="4" spans="1:9" ht="14.55" customHeight="1" x14ac:dyDescent="0.3">
      <c r="A4" s="215" t="s">
        <v>275</v>
      </c>
      <c r="B4" s="215"/>
      <c r="C4" s="215"/>
      <c r="D4" s="215"/>
      <c r="E4" s="215"/>
      <c r="F4" s="215"/>
      <c r="G4" s="215"/>
      <c r="H4" s="215"/>
      <c r="I4" s="215"/>
    </row>
    <row r="5" spans="1:9" ht="13.05" customHeight="1" x14ac:dyDescent="0.3">
      <c r="A5" s="215"/>
      <c r="B5" s="215"/>
      <c r="C5" s="215"/>
      <c r="D5" s="215"/>
      <c r="E5" s="215"/>
      <c r="F5" s="215"/>
      <c r="G5" s="215"/>
      <c r="H5" s="215"/>
      <c r="I5" s="215"/>
    </row>
    <row r="6" spans="1:9" ht="45.75" customHeight="1" x14ac:dyDescent="0.3">
      <c r="A6" s="215"/>
      <c r="B6" s="215"/>
      <c r="C6" s="215"/>
      <c r="D6" s="215"/>
      <c r="E6" s="215"/>
      <c r="F6" s="215"/>
      <c r="G6" s="215"/>
      <c r="H6" s="215"/>
      <c r="I6" s="215"/>
    </row>
    <row r="7" spans="1:9" ht="13.5" customHeight="1" x14ac:dyDescent="0.3">
      <c r="A7" s="152"/>
      <c r="B7" s="84"/>
      <c r="C7" s="84"/>
      <c r="D7" s="84"/>
      <c r="E7" s="84"/>
      <c r="F7" s="84"/>
      <c r="G7" s="84"/>
      <c r="H7" s="84"/>
    </row>
    <row r="8" spans="1:9" ht="34.049999999999997" customHeight="1" x14ac:dyDescent="0.3">
      <c r="A8" s="211" t="s">
        <v>253</v>
      </c>
      <c r="B8" s="211"/>
      <c r="C8" s="211"/>
      <c r="D8" s="211"/>
      <c r="E8" s="211"/>
      <c r="F8" s="211"/>
      <c r="G8" s="211"/>
      <c r="H8" s="211"/>
    </row>
    <row r="9" spans="1:9" ht="60.6" customHeight="1" x14ac:dyDescent="0.3">
      <c r="A9" s="152"/>
      <c r="B9" s="84"/>
      <c r="C9" s="84"/>
      <c r="D9" s="84"/>
      <c r="E9" s="84"/>
      <c r="F9" s="84"/>
      <c r="G9" s="84"/>
      <c r="H9" s="84"/>
    </row>
    <row r="10" spans="1:9" s="72" customFormat="1" ht="32.25" customHeight="1" x14ac:dyDescent="0.3">
      <c r="A10" s="165" t="s">
        <v>152</v>
      </c>
      <c r="B10" s="90"/>
      <c r="C10" s="212"/>
      <c r="D10" s="213"/>
      <c r="E10" s="213"/>
      <c r="F10" s="214"/>
      <c r="G10" s="208" t="s">
        <v>218</v>
      </c>
      <c r="H10" s="208"/>
    </row>
    <row r="11" spans="1:9" s="7" customFormat="1" ht="14.55" customHeight="1" x14ac:dyDescent="0.3">
      <c r="A11" s="216" t="s">
        <v>241</v>
      </c>
      <c r="B11" s="216"/>
      <c r="C11" s="216"/>
      <c r="D11" s="216"/>
      <c r="E11" s="216"/>
      <c r="F11" s="216"/>
      <c r="G11" s="216"/>
      <c r="H11" s="216"/>
    </row>
    <row r="12" spans="1:9" x14ac:dyDescent="0.3">
      <c r="A12" s="152"/>
      <c r="B12" s="84"/>
      <c r="C12" s="84"/>
      <c r="D12" s="84"/>
      <c r="E12" s="84"/>
      <c r="F12" s="84"/>
      <c r="G12" s="84"/>
      <c r="H12" s="84"/>
    </row>
    <row r="13" spans="1:9" ht="15" customHeight="1" x14ac:dyDescent="0.3">
      <c r="A13" s="152" t="s">
        <v>233</v>
      </c>
      <c r="B13" s="84"/>
      <c r="C13" s="84"/>
      <c r="D13" s="84"/>
      <c r="E13" s="84"/>
      <c r="F13" s="226"/>
      <c r="G13" s="227"/>
      <c r="H13" s="135"/>
    </row>
    <row r="14" spans="1:9" x14ac:dyDescent="0.3">
      <c r="A14" s="152"/>
      <c r="B14" s="84"/>
      <c r="C14" s="84"/>
      <c r="D14" s="84"/>
      <c r="E14" s="84"/>
      <c r="F14" s="153"/>
      <c r="G14" s="135"/>
      <c r="H14" s="135"/>
    </row>
    <row r="15" spans="1:9" s="15" customFormat="1" x14ac:dyDescent="0.3">
      <c r="A15" s="162" t="s">
        <v>234</v>
      </c>
      <c r="B15" s="162"/>
      <c r="C15" s="162"/>
      <c r="D15" s="162"/>
      <c r="E15" s="84"/>
      <c r="F15" s="226"/>
      <c r="G15" s="227"/>
      <c r="H15" s="135"/>
    </row>
    <row r="16" spans="1:9" x14ac:dyDescent="0.3">
      <c r="A16" s="152"/>
      <c r="B16" s="84"/>
      <c r="C16" s="84"/>
      <c r="D16" s="84"/>
      <c r="E16" s="84"/>
      <c r="F16" s="153"/>
      <c r="G16" s="84"/>
      <c r="H16" s="84"/>
    </row>
    <row r="17" spans="1:8" s="15" customFormat="1" ht="28.35" customHeight="1" x14ac:dyDescent="0.3">
      <c r="A17" s="219" t="s">
        <v>215</v>
      </c>
      <c r="B17" s="219"/>
      <c r="C17" s="219"/>
      <c r="D17" s="219"/>
      <c r="E17" s="219"/>
      <c r="F17" s="220"/>
      <c r="G17" s="221"/>
      <c r="H17" s="84"/>
    </row>
    <row r="18" spans="1:8" s="15" customFormat="1" x14ac:dyDescent="0.3">
      <c r="A18" s="161"/>
      <c r="B18" s="84"/>
      <c r="C18" s="84"/>
      <c r="D18" s="84"/>
      <c r="E18" s="84"/>
      <c r="F18" s="154"/>
      <c r="G18" s="84"/>
      <c r="H18" s="84"/>
    </row>
    <row r="19" spans="1:8" s="15" customFormat="1" ht="30" customHeight="1" x14ac:dyDescent="0.3">
      <c r="A19" s="152" t="s">
        <v>154</v>
      </c>
      <c r="B19" s="84"/>
      <c r="C19" s="84"/>
      <c r="D19" s="222"/>
      <c r="E19" s="223"/>
      <c r="F19" s="224"/>
      <c r="G19" s="225"/>
      <c r="H19" s="174"/>
    </row>
    <row r="20" spans="1:8" x14ac:dyDescent="0.3">
      <c r="A20" s="152"/>
      <c r="B20" s="84"/>
      <c r="C20" s="84"/>
      <c r="D20" s="84"/>
      <c r="E20" s="84"/>
      <c r="F20" s="84"/>
      <c r="G20" s="84"/>
      <c r="H20" s="84"/>
    </row>
    <row r="21" spans="1:8" x14ac:dyDescent="0.3">
      <c r="A21" s="219" t="s">
        <v>228</v>
      </c>
      <c r="B21" s="219"/>
      <c r="C21" s="219"/>
      <c r="D21" s="219"/>
      <c r="E21" s="228"/>
      <c r="F21" s="226"/>
      <c r="G21" s="227"/>
      <c r="H21" s="84"/>
    </row>
    <row r="22" spans="1:8" s="15" customFormat="1" x14ac:dyDescent="0.3">
      <c r="A22" s="149"/>
      <c r="B22" s="152"/>
      <c r="C22" s="152"/>
      <c r="D22" s="152"/>
      <c r="E22" s="84"/>
      <c r="F22" s="155"/>
      <c r="G22" s="135"/>
      <c r="H22" s="84"/>
    </row>
    <row r="23" spans="1:8" x14ac:dyDescent="0.3">
      <c r="A23" s="152" t="s">
        <v>205</v>
      </c>
      <c r="B23" s="84"/>
      <c r="C23" s="84"/>
      <c r="D23" s="84"/>
      <c r="E23" s="84"/>
      <c r="F23" s="226"/>
      <c r="G23" s="227"/>
      <c r="H23" s="84"/>
    </row>
    <row r="24" spans="1:8" s="15" customFormat="1" x14ac:dyDescent="0.3">
      <c r="A24" s="152"/>
      <c r="B24" s="84"/>
      <c r="C24" s="84"/>
      <c r="D24" s="84"/>
      <c r="E24" s="155"/>
      <c r="F24" s="135"/>
      <c r="G24" s="84"/>
      <c r="H24" s="84"/>
    </row>
    <row r="25" spans="1:8" s="15" customFormat="1" x14ac:dyDescent="0.3">
      <c r="A25" s="152" t="s">
        <v>168</v>
      </c>
      <c r="B25" s="84"/>
      <c r="C25" s="84"/>
      <c r="D25" s="84"/>
      <c r="E25" s="164"/>
      <c r="F25" s="217"/>
      <c r="G25" s="218"/>
      <c r="H25" s="175"/>
    </row>
    <row r="26" spans="1:8" x14ac:dyDescent="0.3">
      <c r="A26" s="152"/>
      <c r="B26" s="84"/>
      <c r="C26" s="84"/>
      <c r="D26" s="84"/>
      <c r="E26" s="152"/>
      <c r="F26" s="152"/>
      <c r="G26" s="152"/>
      <c r="H26" s="152"/>
    </row>
    <row r="27" spans="1:8" x14ac:dyDescent="0.3">
      <c r="A27" s="161" t="s">
        <v>272</v>
      </c>
      <c r="B27" s="84"/>
      <c r="C27" s="84"/>
      <c r="D27" s="84"/>
      <c r="E27" s="84"/>
      <c r="F27" s="229"/>
      <c r="G27" s="230"/>
      <c r="H27" s="84"/>
    </row>
    <row r="28" spans="1:8" x14ac:dyDescent="0.3">
      <c r="A28" s="196"/>
      <c r="B28" s="15"/>
      <c r="C28" s="15"/>
      <c r="D28" s="15"/>
      <c r="E28" s="15"/>
      <c r="F28" s="15"/>
      <c r="G28" s="15"/>
    </row>
    <row r="29" spans="1:8" x14ac:dyDescent="0.3">
      <c r="A29" s="196" t="s">
        <v>273</v>
      </c>
      <c r="B29" s="15"/>
      <c r="C29" s="15"/>
      <c r="D29" s="15"/>
      <c r="E29" s="15"/>
      <c r="F29" s="231"/>
      <c r="G29" s="232"/>
    </row>
    <row r="30" spans="1:8" x14ac:dyDescent="0.3">
      <c r="A30" s="196"/>
      <c r="B30" s="15"/>
      <c r="C30" s="15"/>
      <c r="D30" s="15"/>
      <c r="E30" s="15"/>
      <c r="F30" s="233"/>
      <c r="G30" s="234"/>
    </row>
    <row r="31" spans="1:8" x14ac:dyDescent="0.3">
      <c r="A31" s="196"/>
      <c r="B31" s="15"/>
      <c r="C31" s="15"/>
      <c r="D31" s="15"/>
      <c r="E31" s="15"/>
      <c r="F31" s="15"/>
      <c r="G31" s="15"/>
    </row>
    <row r="32" spans="1:8" x14ac:dyDescent="0.3">
      <c r="A32" s="196" t="s">
        <v>274</v>
      </c>
      <c r="B32" s="15"/>
      <c r="C32" s="15"/>
      <c r="D32" s="15"/>
      <c r="E32" s="15"/>
      <c r="F32" s="231"/>
      <c r="G32" s="232"/>
    </row>
    <row r="33" spans="1:7" x14ac:dyDescent="0.3">
      <c r="A33" s="196"/>
      <c r="B33" s="15"/>
      <c r="C33" s="15"/>
      <c r="D33" s="15"/>
      <c r="E33" s="15"/>
      <c r="F33" s="235"/>
      <c r="G33" s="236"/>
    </row>
    <row r="34" spans="1:7" x14ac:dyDescent="0.3">
      <c r="A34" s="196"/>
      <c r="B34" s="15"/>
      <c r="C34" s="15"/>
      <c r="D34" s="15"/>
      <c r="E34" s="15"/>
      <c r="F34" s="233"/>
      <c r="G34" s="234"/>
    </row>
  </sheetData>
  <protectedRanges>
    <protectedRange algorithmName="SHA-512" hashValue="0Cv0p2IVksByVwcv6EnpOFR7GD/W0eFZ8GPYMmStQO+YP0UzaYyP0V0ZvAtKaOI7E3VPckv7kvnL9mV+I32+Qw==" saltValue="z8I69kXKdrUftDdPxM43Wg==" spinCount="100000" sqref="A4" name="email link 2"/>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20">
    <mergeCell ref="F27:G27"/>
    <mergeCell ref="F29:G30"/>
    <mergeCell ref="F32:G34"/>
    <mergeCell ref="F21:G21"/>
    <mergeCell ref="F23:G23"/>
    <mergeCell ref="A11:H11"/>
    <mergeCell ref="F25:G25"/>
    <mergeCell ref="A17:E17"/>
    <mergeCell ref="F17:G17"/>
    <mergeCell ref="D19:E19"/>
    <mergeCell ref="F19:G19"/>
    <mergeCell ref="F13:G13"/>
    <mergeCell ref="F15:G15"/>
    <mergeCell ref="A21:E21"/>
    <mergeCell ref="A1:H1"/>
    <mergeCell ref="G10:H10"/>
    <mergeCell ref="A3:H3"/>
    <mergeCell ref="A8:H8"/>
    <mergeCell ref="C10:F10"/>
    <mergeCell ref="A4:I6"/>
  </mergeCells>
  <hyperlinks>
    <hyperlink ref="A4:I6" r:id="rId2" display="mailto:info.aide.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oddHeader>
    <oddFooter xml:space="preserve">&amp;L&amp;8           v1.0   30.09.18&amp;C&amp;10&amp;A&amp;R&amp;10&amp;P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0"/>
  <sheetViews>
    <sheetView showGridLines="0" topLeftCell="A16" zoomScale="91" zoomScaleNormal="91" workbookViewId="0">
      <selection activeCell="D35" sqref="D35:E35"/>
    </sheetView>
  </sheetViews>
  <sheetFormatPr defaultRowHeight="14.4" x14ac:dyDescent="0.3"/>
  <cols>
    <col min="1" max="1" width="3.5546875" customWidth="1"/>
    <col min="2" max="2" width="19.77734375" customWidth="1"/>
    <col min="3" max="3" width="28.77734375" customWidth="1"/>
    <col min="4" max="4" width="30.21875" customWidth="1"/>
    <col min="5" max="5" width="9.21875" customWidth="1"/>
    <col min="6" max="6" width="13" customWidth="1"/>
    <col min="7" max="7" width="18.5546875" customWidth="1"/>
  </cols>
  <sheetData>
    <row r="1" spans="1:7" ht="24" customHeight="1" x14ac:dyDescent="0.4">
      <c r="A1" s="84"/>
      <c r="B1" s="254" t="s">
        <v>17</v>
      </c>
      <c r="C1" s="254"/>
      <c r="D1" s="254"/>
      <c r="E1" s="254"/>
    </row>
    <row r="2" spans="1:7" s="15" customFormat="1" ht="24" customHeight="1" x14ac:dyDescent="0.4">
      <c r="A2" s="84"/>
      <c r="B2" s="117"/>
      <c r="C2" s="117"/>
      <c r="D2" s="117"/>
      <c r="E2" s="117"/>
    </row>
    <row r="3" spans="1:7" s="65" customFormat="1" ht="21" customHeight="1" x14ac:dyDescent="0.3">
      <c r="A3" s="99"/>
      <c r="B3" s="100" t="s">
        <v>242</v>
      </c>
      <c r="C3" s="101"/>
      <c r="D3" s="101"/>
      <c r="E3" s="101"/>
    </row>
    <row r="4" spans="1:7" s="15" customFormat="1" ht="13.5" customHeight="1" thickBot="1" x14ac:dyDescent="0.35">
      <c r="A4" s="84"/>
      <c r="B4" s="84"/>
      <c r="C4" s="84"/>
      <c r="D4" s="84"/>
      <c r="E4" s="84"/>
    </row>
    <row r="5" spans="1:7" s="15" customFormat="1" ht="28.5" customHeight="1" thickTop="1" thickBot="1" x14ac:dyDescent="0.35">
      <c r="A5" s="84"/>
      <c r="B5" s="245" t="s">
        <v>181</v>
      </c>
      <c r="C5" s="274"/>
      <c r="D5" s="246"/>
      <c r="E5" s="247"/>
    </row>
    <row r="6" spans="1:7" ht="21" customHeight="1" thickTop="1" x14ac:dyDescent="0.3">
      <c r="A6" s="84"/>
      <c r="B6" s="266" t="s">
        <v>155</v>
      </c>
      <c r="C6" s="261"/>
      <c r="D6" s="255" t="str">
        <f>+IF(DEMANDE!C10="","-",+DEMANDE!C10)</f>
        <v>-</v>
      </c>
      <c r="E6" s="256"/>
      <c r="F6" s="15"/>
    </row>
    <row r="7" spans="1:7" ht="21" customHeight="1" x14ac:dyDescent="0.3">
      <c r="A7" s="84"/>
      <c r="B7" s="267" t="s">
        <v>156</v>
      </c>
      <c r="C7" s="263"/>
      <c r="D7" s="275"/>
      <c r="E7" s="276"/>
    </row>
    <row r="8" spans="1:7" s="15" customFormat="1" ht="21" customHeight="1" x14ac:dyDescent="0.3">
      <c r="A8" s="84"/>
      <c r="B8" s="102" t="s">
        <v>174</v>
      </c>
      <c r="C8" s="103"/>
      <c r="D8" s="113"/>
      <c r="E8" s="114"/>
    </row>
    <row r="9" spans="1:7" ht="60.6" customHeight="1" x14ac:dyDescent="0.3">
      <c r="A9" s="84"/>
      <c r="B9" s="268" t="s">
        <v>214</v>
      </c>
      <c r="C9" s="269"/>
      <c r="D9" s="275"/>
      <c r="E9" s="276"/>
    </row>
    <row r="10" spans="1:7" s="15" customFormat="1" ht="33.75" customHeight="1" x14ac:dyDescent="0.3">
      <c r="A10" s="84"/>
      <c r="B10" s="298" t="s">
        <v>157</v>
      </c>
      <c r="C10" s="299"/>
      <c r="D10" s="300"/>
      <c r="E10" s="301"/>
    </row>
    <row r="11" spans="1:7" ht="13.5" customHeight="1" x14ac:dyDescent="0.3">
      <c r="A11" s="84"/>
      <c r="B11" s="289" t="s">
        <v>158</v>
      </c>
      <c r="C11" s="290"/>
      <c r="D11" s="292" t="s">
        <v>87</v>
      </c>
      <c r="E11" s="304" t="s">
        <v>88</v>
      </c>
    </row>
    <row r="12" spans="1:7" ht="17.55" customHeight="1" x14ac:dyDescent="0.3">
      <c r="A12" s="84"/>
      <c r="B12" s="302" t="s">
        <v>0</v>
      </c>
      <c r="C12" s="303"/>
      <c r="D12" s="293"/>
      <c r="E12" s="305"/>
    </row>
    <row r="13" spans="1:7" ht="21" customHeight="1" x14ac:dyDescent="0.3">
      <c r="A13" s="84"/>
      <c r="B13" s="277" t="s">
        <v>255</v>
      </c>
      <c r="C13" s="278"/>
      <c r="D13" s="108" t="s">
        <v>87</v>
      </c>
      <c r="E13" s="109" t="s">
        <v>88</v>
      </c>
    </row>
    <row r="14" spans="1:7" ht="21" customHeight="1" x14ac:dyDescent="0.3">
      <c r="A14" s="84"/>
      <c r="B14" s="267" t="s">
        <v>159</v>
      </c>
      <c r="C14" s="263"/>
      <c r="D14" s="294"/>
      <c r="E14" s="295"/>
    </row>
    <row r="15" spans="1:7" ht="21" customHeight="1" x14ac:dyDescent="0.3">
      <c r="A15" s="84"/>
      <c r="B15" s="291" t="s">
        <v>239</v>
      </c>
      <c r="C15" s="263"/>
      <c r="D15" s="296"/>
      <c r="E15" s="297"/>
      <c r="G15" s="79"/>
    </row>
    <row r="16" spans="1:7" s="15" customFormat="1" ht="21" customHeight="1" x14ac:dyDescent="0.3">
      <c r="A16" s="84"/>
      <c r="B16" s="287" t="s">
        <v>254</v>
      </c>
      <c r="C16" s="288"/>
      <c r="D16" s="116"/>
      <c r="E16" s="118"/>
      <c r="G16" s="79"/>
    </row>
    <row r="17" spans="1:5" ht="21" customHeight="1" x14ac:dyDescent="0.3">
      <c r="A17" s="84"/>
      <c r="B17" s="104" t="s">
        <v>160</v>
      </c>
      <c r="C17" s="115" t="s">
        <v>175</v>
      </c>
      <c r="D17" s="108" t="s">
        <v>176</v>
      </c>
      <c r="E17" s="109"/>
    </row>
    <row r="18" spans="1:5" s="15" customFormat="1" ht="21" customHeight="1" x14ac:dyDescent="0.3">
      <c r="A18" s="84"/>
      <c r="B18" s="105"/>
      <c r="C18" s="115" t="s">
        <v>161</v>
      </c>
      <c r="D18" s="110"/>
      <c r="E18" s="111"/>
    </row>
    <row r="19" spans="1:5" ht="21" customHeight="1" thickBot="1" x14ac:dyDescent="0.35">
      <c r="A19" s="84"/>
      <c r="B19" s="106"/>
      <c r="C19" s="106"/>
      <c r="D19" s="106"/>
      <c r="E19" s="106"/>
    </row>
    <row r="20" spans="1:5" s="15" customFormat="1" ht="23.25" customHeight="1" thickTop="1" thickBot="1" x14ac:dyDescent="0.35">
      <c r="A20" s="84"/>
      <c r="B20" s="257" t="s">
        <v>139</v>
      </c>
      <c r="C20" s="258"/>
      <c r="D20" s="258"/>
      <c r="E20" s="259"/>
    </row>
    <row r="21" spans="1:5" s="15" customFormat="1" ht="30" customHeight="1" thickTop="1" x14ac:dyDescent="0.3">
      <c r="A21" s="84"/>
      <c r="B21" s="260" t="s">
        <v>171</v>
      </c>
      <c r="C21" s="261"/>
      <c r="D21" s="270"/>
      <c r="E21" s="271"/>
    </row>
    <row r="22" spans="1:5" ht="21" customHeight="1" x14ac:dyDescent="0.3">
      <c r="A22" s="84"/>
      <c r="B22" s="262" t="s">
        <v>172</v>
      </c>
      <c r="C22" s="263"/>
      <c r="D22" s="272"/>
      <c r="E22" s="273"/>
    </row>
    <row r="23" spans="1:5" ht="21" customHeight="1" x14ac:dyDescent="0.3">
      <c r="A23" s="84"/>
      <c r="B23" s="262" t="s">
        <v>169</v>
      </c>
      <c r="C23" s="263"/>
      <c r="D23" s="272"/>
      <c r="E23" s="273"/>
    </row>
    <row r="24" spans="1:5" ht="21" customHeight="1" thickBot="1" x14ac:dyDescent="0.35">
      <c r="A24" s="84"/>
      <c r="B24" s="279" t="s">
        <v>170</v>
      </c>
      <c r="C24" s="280"/>
      <c r="D24" s="264"/>
      <c r="E24" s="265"/>
    </row>
    <row r="25" spans="1:5" s="66" customFormat="1" ht="28.35" customHeight="1" thickTop="1" thickBot="1" x14ac:dyDescent="0.4">
      <c r="A25" s="107"/>
      <c r="B25" s="84"/>
      <c r="C25" s="84"/>
      <c r="D25" s="84"/>
      <c r="E25" s="84"/>
    </row>
    <row r="26" spans="1:5" s="7" customFormat="1" ht="22.5" customHeight="1" thickTop="1" x14ac:dyDescent="0.3">
      <c r="A26" s="135"/>
      <c r="B26" s="257" t="s">
        <v>235</v>
      </c>
      <c r="C26" s="258"/>
      <c r="D26" s="258"/>
      <c r="E26" s="259"/>
    </row>
    <row r="27" spans="1:5" s="7" customFormat="1" ht="39.75" customHeight="1" x14ac:dyDescent="0.3">
      <c r="A27" s="135"/>
      <c r="B27" s="281" t="s">
        <v>182</v>
      </c>
      <c r="C27" s="282"/>
      <c r="D27" s="282"/>
      <c r="E27" s="283"/>
    </row>
    <row r="28" spans="1:5" s="7" customFormat="1" ht="42.75" customHeight="1" thickBot="1" x14ac:dyDescent="0.35">
      <c r="A28" s="135"/>
      <c r="B28" s="284" t="s">
        <v>200</v>
      </c>
      <c r="C28" s="285"/>
      <c r="D28" s="285"/>
      <c r="E28" s="286"/>
    </row>
    <row r="29" spans="1:5" ht="21" customHeight="1" thickTop="1" x14ac:dyDescent="0.3">
      <c r="A29" s="84"/>
      <c r="B29" s="190"/>
      <c r="C29" s="191"/>
      <c r="D29" s="191"/>
      <c r="E29" s="192"/>
    </row>
    <row r="30" spans="1:5" ht="21" customHeight="1" thickBot="1" x14ac:dyDescent="0.35">
      <c r="A30" s="84"/>
      <c r="B30" s="193" t="s">
        <v>266</v>
      </c>
      <c r="C30" s="101"/>
      <c r="D30" s="101"/>
      <c r="E30" s="101"/>
    </row>
    <row r="31" spans="1:5" s="112" customFormat="1" ht="51.75" customHeight="1" thickTop="1" thickBot="1" x14ac:dyDescent="0.35">
      <c r="B31" s="245" t="s">
        <v>267</v>
      </c>
      <c r="C31" s="246"/>
      <c r="D31" s="246"/>
      <c r="E31" s="247"/>
    </row>
    <row r="32" spans="1:5" s="112" customFormat="1" ht="21" customHeight="1" thickTop="1" x14ac:dyDescent="0.3">
      <c r="B32" s="248" t="s">
        <v>268</v>
      </c>
      <c r="C32" s="249"/>
      <c r="D32" s="250"/>
      <c r="E32" s="251"/>
    </row>
    <row r="33" spans="1:7" s="112" customFormat="1" ht="21.75" customHeight="1" x14ac:dyDescent="0.3">
      <c r="B33" s="237" t="s">
        <v>269</v>
      </c>
      <c r="C33" s="238"/>
      <c r="D33" s="252"/>
      <c r="E33" s="253"/>
    </row>
    <row r="34" spans="1:7" s="112" customFormat="1" x14ac:dyDescent="0.3">
      <c r="B34" s="237" t="s">
        <v>216</v>
      </c>
      <c r="C34" s="238"/>
      <c r="D34" s="239"/>
      <c r="E34" s="240"/>
    </row>
    <row r="35" spans="1:7" ht="15" thickBot="1" x14ac:dyDescent="0.35">
      <c r="B35" s="241" t="s">
        <v>1</v>
      </c>
      <c r="C35" s="242"/>
      <c r="D35" s="243">
        <f>+D33+D34</f>
        <v>0</v>
      </c>
      <c r="E35" s="244"/>
    </row>
    <row r="36" spans="1:7" s="68" customFormat="1" ht="15" thickTop="1" x14ac:dyDescent="0.3">
      <c r="A36" s="71"/>
      <c r="B36" s="84"/>
      <c r="C36" s="84"/>
      <c r="D36" s="84"/>
      <c r="E36" s="84"/>
      <c r="F36" s="71"/>
      <c r="G36" s="71"/>
    </row>
    <row r="37" spans="1:7" s="68" customFormat="1" x14ac:dyDescent="0.3">
      <c r="A37" s="71"/>
      <c r="B37" s="194"/>
      <c r="C37" s="194"/>
      <c r="D37" s="195"/>
      <c r="E37" s="195"/>
      <c r="F37" s="71"/>
      <c r="G37" s="71"/>
    </row>
    <row r="38" spans="1:7" s="68" customFormat="1" x14ac:dyDescent="0.3">
      <c r="A38" s="71"/>
      <c r="B38" s="194"/>
      <c r="C38" s="194"/>
      <c r="D38" s="195"/>
      <c r="E38" s="195"/>
      <c r="F38" s="71"/>
      <c r="G38" s="71"/>
    </row>
    <row r="39" spans="1:7" s="68" customFormat="1" x14ac:dyDescent="0.3">
      <c r="A39" s="71"/>
      <c r="B39" s="112"/>
      <c r="C39" s="112"/>
      <c r="D39" s="112"/>
      <c r="E39" s="112"/>
      <c r="F39" s="71"/>
      <c r="G39" s="71"/>
    </row>
    <row r="40" spans="1:7" x14ac:dyDescent="0.3">
      <c r="B40" s="15"/>
      <c r="C40" s="15"/>
      <c r="D40" s="15"/>
      <c r="E40" s="15"/>
    </row>
  </sheetData>
  <sheetProtection insertRows="0" deleteRows="0"/>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41">
    <mergeCell ref="B24:C24"/>
    <mergeCell ref="D9:E9"/>
    <mergeCell ref="D23:E23"/>
    <mergeCell ref="B27:E27"/>
    <mergeCell ref="B28:E28"/>
    <mergeCell ref="B14:C14"/>
    <mergeCell ref="B16:C16"/>
    <mergeCell ref="B11:C11"/>
    <mergeCell ref="B15:C15"/>
    <mergeCell ref="D11:D12"/>
    <mergeCell ref="D14:E14"/>
    <mergeCell ref="D15:E15"/>
    <mergeCell ref="B10:C10"/>
    <mergeCell ref="D10:E10"/>
    <mergeCell ref="B12:C12"/>
    <mergeCell ref="E11:E12"/>
    <mergeCell ref="B1:E1"/>
    <mergeCell ref="D6:E6"/>
    <mergeCell ref="B20:E20"/>
    <mergeCell ref="B26:E26"/>
    <mergeCell ref="B21:C21"/>
    <mergeCell ref="B22:C22"/>
    <mergeCell ref="B23:C23"/>
    <mergeCell ref="D24:E24"/>
    <mergeCell ref="B6:C6"/>
    <mergeCell ref="B7:C7"/>
    <mergeCell ref="B9:C9"/>
    <mergeCell ref="D21:E21"/>
    <mergeCell ref="D22:E22"/>
    <mergeCell ref="B5:E5"/>
    <mergeCell ref="D7:E7"/>
    <mergeCell ref="B13:C13"/>
    <mergeCell ref="B34:C34"/>
    <mergeCell ref="D34:E34"/>
    <mergeCell ref="B35:C35"/>
    <mergeCell ref="D35:E35"/>
    <mergeCell ref="B31:E31"/>
    <mergeCell ref="B32:C32"/>
    <mergeCell ref="D32:E32"/>
    <mergeCell ref="B33:C33"/>
    <mergeCell ref="D33:E33"/>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rowBreaks count="1" manualBreakCount="1">
    <brk id="25" max="4"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40"/>
  <sheetViews>
    <sheetView showGridLines="0" zoomScale="80" zoomScaleNormal="80" workbookViewId="0">
      <selection activeCell="A36" sqref="A36:K36"/>
    </sheetView>
  </sheetViews>
  <sheetFormatPr defaultColWidth="9.21875" defaultRowHeight="10.199999999999999" x14ac:dyDescent="0.2"/>
  <cols>
    <col min="1" max="1" width="4.21875" style="4" customWidth="1"/>
    <col min="2" max="2" width="24.77734375" style="4" customWidth="1"/>
    <col min="3" max="3" width="10.21875" style="4" customWidth="1"/>
    <col min="4" max="4" width="15.21875" style="4" customWidth="1"/>
    <col min="5" max="5" width="10.44140625" style="4" customWidth="1"/>
    <col min="6" max="7" width="16.44140625" style="4" customWidth="1"/>
    <col min="8" max="8" width="11.44140625" style="4" bestFit="1" customWidth="1"/>
    <col min="9" max="9" width="15.44140625" style="4" customWidth="1"/>
    <col min="10" max="11" width="17.44140625" style="4" customWidth="1"/>
    <col min="12" max="16384" width="9.21875" style="4"/>
  </cols>
  <sheetData>
    <row r="1" spans="1:11" ht="10.35" customHeight="1" x14ac:dyDescent="0.2">
      <c r="A1" s="92"/>
      <c r="B1" s="307" t="s">
        <v>165</v>
      </c>
      <c r="C1" s="307"/>
      <c r="D1" s="308" t="s">
        <v>166</v>
      </c>
      <c r="E1" s="308"/>
      <c r="F1" s="308"/>
      <c r="G1" s="93"/>
      <c r="H1" s="93"/>
      <c r="I1" s="93"/>
      <c r="J1" s="93"/>
      <c r="K1" s="93"/>
    </row>
    <row r="2" spans="1:11" ht="27.6" customHeight="1" x14ac:dyDescent="0.3">
      <c r="A2" s="92"/>
      <c r="B2" s="307"/>
      <c r="C2" s="307"/>
      <c r="D2" s="308" t="s">
        <v>167</v>
      </c>
      <c r="E2" s="308"/>
      <c r="F2" s="308" t="s">
        <v>201</v>
      </c>
      <c r="G2" s="219"/>
      <c r="H2" s="219"/>
      <c r="I2" s="219"/>
      <c r="J2" s="219"/>
      <c r="K2" s="219"/>
    </row>
    <row r="3" spans="1:11" ht="12.6" customHeight="1" x14ac:dyDescent="0.25">
      <c r="A3" s="92"/>
      <c r="B3" s="120"/>
      <c r="C3" s="120"/>
      <c r="D3" s="121"/>
      <c r="E3" s="121"/>
      <c r="F3" s="122"/>
      <c r="G3" s="123"/>
      <c r="H3" s="123"/>
      <c r="I3" s="123"/>
      <c r="J3" s="123"/>
      <c r="K3" s="123"/>
    </row>
    <row r="4" spans="1:11" s="1" customFormat="1" ht="21" x14ac:dyDescent="0.4">
      <c r="B4" s="148"/>
      <c r="C4" s="148"/>
      <c r="D4" s="148" t="s">
        <v>89</v>
      </c>
      <c r="E4" s="306" t="str">
        <f>IF(ENTREPRISE!D6="", "-",ENTREPRISE!D6)</f>
        <v>-</v>
      </c>
      <c r="F4" s="306"/>
      <c r="G4" s="306"/>
      <c r="H4" s="306"/>
      <c r="I4" s="306"/>
      <c r="J4" s="306"/>
    </row>
    <row r="5" spans="1:11" s="2" customFormat="1" ht="17.399999999999999" x14ac:dyDescent="0.3">
      <c r="A5" s="354" t="s">
        <v>92</v>
      </c>
      <c r="B5" s="354"/>
      <c r="C5" s="354"/>
      <c r="D5" s="354"/>
      <c r="E5" s="354"/>
      <c r="F5" s="354"/>
      <c r="G5" s="354"/>
      <c r="H5" s="354"/>
      <c r="I5" s="354"/>
      <c r="J5" s="354"/>
      <c r="K5" s="354"/>
    </row>
    <row r="6" spans="1:11" s="2" customFormat="1" ht="7.5" customHeight="1" x14ac:dyDescent="0.3">
      <c r="A6" s="94"/>
      <c r="B6" s="94"/>
      <c r="C6" s="94"/>
      <c r="D6" s="94"/>
      <c r="E6" s="94"/>
      <c r="F6" s="94"/>
      <c r="G6" s="94"/>
      <c r="H6" s="94"/>
      <c r="I6" s="94"/>
      <c r="J6" s="94"/>
      <c r="K6" s="94"/>
    </row>
    <row r="7" spans="1:11" s="64" customFormat="1" ht="17.399999999999999" x14ac:dyDescent="0.3">
      <c r="A7" s="355" t="s">
        <v>194</v>
      </c>
      <c r="B7" s="355"/>
      <c r="C7" s="355"/>
      <c r="D7" s="355"/>
      <c r="E7" s="355"/>
      <c r="F7" s="355"/>
      <c r="G7" s="355"/>
      <c r="H7" s="355"/>
      <c r="I7" s="355"/>
      <c r="J7" s="355"/>
      <c r="K7" s="355"/>
    </row>
    <row r="8" spans="1:11" s="2" customFormat="1" ht="7.5" customHeight="1" x14ac:dyDescent="0.3">
      <c r="A8" s="94"/>
      <c r="B8" s="94"/>
      <c r="C8" s="94"/>
      <c r="D8" s="94"/>
      <c r="E8" s="94"/>
      <c r="F8" s="94"/>
      <c r="G8" s="94"/>
      <c r="H8" s="94"/>
      <c r="I8" s="95"/>
      <c r="J8" s="94"/>
      <c r="K8" s="94"/>
    </row>
    <row r="9" spans="1:11" s="2" customFormat="1" ht="17.399999999999999" x14ac:dyDescent="0.3">
      <c r="A9" s="356" t="s">
        <v>2</v>
      </c>
      <c r="B9" s="356"/>
      <c r="C9" s="356"/>
      <c r="D9" s="356"/>
      <c r="E9" s="356"/>
      <c r="F9" s="356"/>
      <c r="G9" s="356"/>
      <c r="H9" s="356"/>
      <c r="I9" s="356"/>
      <c r="J9" s="356"/>
      <c r="K9" s="356"/>
    </row>
    <row r="10" spans="1:11" s="2" customFormat="1" ht="18" thickBot="1" x14ac:dyDescent="0.35">
      <c r="A10" s="95"/>
      <c r="B10" s="95"/>
      <c r="C10" s="95"/>
      <c r="D10" s="95"/>
      <c r="E10" s="95"/>
      <c r="F10" s="95"/>
      <c r="G10" s="95"/>
      <c r="H10" s="95"/>
      <c r="I10" s="95"/>
      <c r="J10" s="353" t="s">
        <v>3</v>
      </c>
      <c r="K10" s="353"/>
    </row>
    <row r="11" spans="1:11" s="23" customFormat="1" ht="43.8" thickBot="1" x14ac:dyDescent="0.3">
      <c r="A11" s="336" t="s">
        <v>180</v>
      </c>
      <c r="B11" s="337"/>
      <c r="C11" s="343"/>
      <c r="D11" s="125" t="s">
        <v>4</v>
      </c>
      <c r="E11" s="336" t="s">
        <v>5</v>
      </c>
      <c r="F11" s="337"/>
      <c r="G11" s="338"/>
      <c r="H11" s="336" t="s">
        <v>206</v>
      </c>
      <c r="I11" s="338"/>
      <c r="J11" s="339" t="s">
        <v>207</v>
      </c>
      <c r="K11" s="339"/>
    </row>
    <row r="12" spans="1:11" s="3" customFormat="1" ht="18" thickBot="1" x14ac:dyDescent="0.35">
      <c r="A12" s="357"/>
      <c r="B12" s="358"/>
      <c r="C12" s="359"/>
      <c r="D12" s="91"/>
      <c r="E12" s="360"/>
      <c r="F12" s="361"/>
      <c r="G12" s="362"/>
      <c r="H12" s="360"/>
      <c r="I12" s="362"/>
      <c r="J12" s="363"/>
      <c r="K12" s="363"/>
    </row>
    <row r="13" spans="1:11" ht="9" customHeight="1" x14ac:dyDescent="0.2">
      <c r="A13" s="364"/>
      <c r="B13" s="364"/>
      <c r="C13" s="364"/>
      <c r="D13" s="364"/>
      <c r="E13" s="364"/>
      <c r="F13" s="364"/>
      <c r="G13" s="364"/>
      <c r="H13" s="364"/>
      <c r="I13" s="364"/>
      <c r="J13" s="364"/>
      <c r="K13" s="364"/>
    </row>
    <row r="14" spans="1:11" ht="13.8" x14ac:dyDescent="0.2">
      <c r="A14" s="365" t="s">
        <v>6</v>
      </c>
      <c r="B14" s="365"/>
      <c r="C14" s="365"/>
      <c r="D14" s="365"/>
      <c r="E14" s="365"/>
      <c r="F14" s="365"/>
      <c r="G14" s="365"/>
      <c r="H14" s="365"/>
      <c r="I14" s="365"/>
      <c r="J14" s="365"/>
      <c r="K14" s="365"/>
    </row>
    <row r="15" spans="1:11" ht="8.25" customHeight="1" x14ac:dyDescent="0.2">
      <c r="A15" s="128"/>
      <c r="B15" s="128"/>
      <c r="C15" s="128"/>
      <c r="D15" s="128"/>
      <c r="E15" s="128"/>
      <c r="F15" s="128"/>
      <c r="G15" s="128"/>
      <c r="H15" s="128"/>
      <c r="I15" s="128"/>
      <c r="J15" s="128"/>
      <c r="K15" s="128"/>
    </row>
    <row r="16" spans="1:11" s="2" customFormat="1" ht="12.75" customHeight="1" x14ac:dyDescent="0.3">
      <c r="A16" s="346" t="s">
        <v>178</v>
      </c>
      <c r="B16" s="346"/>
      <c r="C16" s="346"/>
      <c r="D16" s="346"/>
      <c r="E16" s="346"/>
      <c r="F16" s="346"/>
      <c r="G16" s="346"/>
      <c r="H16" s="346"/>
      <c r="I16" s="346"/>
      <c r="J16" s="346"/>
      <c r="K16" s="346"/>
    </row>
    <row r="17" spans="1:11" ht="7.5" customHeight="1" thickBot="1" x14ac:dyDescent="0.35">
      <c r="A17" s="96"/>
      <c r="B17" s="96"/>
      <c r="C17" s="96"/>
      <c r="D17" s="96"/>
      <c r="E17" s="96"/>
      <c r="F17" s="96"/>
      <c r="G17" s="96"/>
      <c r="H17" s="96"/>
      <c r="I17" s="96"/>
      <c r="J17" s="309" t="s">
        <v>7</v>
      </c>
      <c r="K17" s="309"/>
    </row>
    <row r="18" spans="1:11" s="24" customFormat="1" ht="58.2" thickBot="1" x14ac:dyDescent="0.3">
      <c r="A18" s="126"/>
      <c r="B18" s="336" t="s">
        <v>8</v>
      </c>
      <c r="C18" s="343"/>
      <c r="D18" s="125" t="s">
        <v>4</v>
      </c>
      <c r="E18" s="126" t="s">
        <v>173</v>
      </c>
      <c r="F18" s="126" t="s">
        <v>206</v>
      </c>
      <c r="G18" s="126" t="s">
        <v>207</v>
      </c>
      <c r="H18" s="126" t="s">
        <v>9</v>
      </c>
      <c r="I18" s="126" t="s">
        <v>10</v>
      </c>
      <c r="J18" s="126" t="s">
        <v>210</v>
      </c>
      <c r="K18" s="126" t="s">
        <v>211</v>
      </c>
    </row>
    <row r="19" spans="1:11" s="5" customFormat="1" ht="18" customHeight="1" thickBot="1" x14ac:dyDescent="0.35">
      <c r="A19" s="140" t="s">
        <v>19</v>
      </c>
      <c r="B19" s="347"/>
      <c r="C19" s="348"/>
      <c r="D19" s="124"/>
      <c r="E19" s="75"/>
      <c r="F19" s="75"/>
      <c r="G19" s="75"/>
      <c r="H19" s="76"/>
      <c r="I19" s="69">
        <f>E19*H19/100</f>
        <v>0</v>
      </c>
      <c r="J19" s="69">
        <f>F19*H19/100</f>
        <v>0</v>
      </c>
      <c r="K19" s="70">
        <f>G19*H19/100</f>
        <v>0</v>
      </c>
    </row>
    <row r="20" spans="1:11" s="5" customFormat="1" ht="18" customHeight="1" thickBot="1" x14ac:dyDescent="0.35">
      <c r="A20" s="140" t="s">
        <v>20</v>
      </c>
      <c r="B20" s="347"/>
      <c r="C20" s="348"/>
      <c r="D20" s="124"/>
      <c r="E20" s="75"/>
      <c r="F20" s="75"/>
      <c r="G20" s="75"/>
      <c r="H20" s="76"/>
      <c r="I20" s="69">
        <f>E20*H20/100</f>
        <v>0</v>
      </c>
      <c r="J20" s="69">
        <f>F20*H20/100</f>
        <v>0</v>
      </c>
      <c r="K20" s="70">
        <f>G20*H20/100</f>
        <v>0</v>
      </c>
    </row>
    <row r="21" spans="1:11" s="5" customFormat="1" ht="18" customHeight="1" thickBot="1" x14ac:dyDescent="0.35">
      <c r="A21" s="140" t="s">
        <v>21</v>
      </c>
      <c r="B21" s="347"/>
      <c r="C21" s="348"/>
      <c r="D21" s="124"/>
      <c r="E21" s="75"/>
      <c r="F21" s="75"/>
      <c r="G21" s="75"/>
      <c r="H21" s="76"/>
      <c r="I21" s="69">
        <f>E21*H21/100</f>
        <v>0</v>
      </c>
      <c r="J21" s="69">
        <f>F21*H21/100</f>
        <v>0</v>
      </c>
      <c r="K21" s="70">
        <f>G21*H21/100</f>
        <v>0</v>
      </c>
    </row>
    <row r="22" spans="1:11" s="5" customFormat="1" ht="18" customHeight="1" thickBot="1" x14ac:dyDescent="0.35">
      <c r="A22" s="140" t="s">
        <v>22</v>
      </c>
      <c r="B22" s="347"/>
      <c r="C22" s="348"/>
      <c r="D22" s="124"/>
      <c r="E22" s="75"/>
      <c r="F22" s="75"/>
      <c r="G22" s="75"/>
      <c r="H22" s="76"/>
      <c r="I22" s="69">
        <f>E22*H22/100</f>
        <v>0</v>
      </c>
      <c r="J22" s="69">
        <f>F22*H22/100</f>
        <v>0</v>
      </c>
      <c r="K22" s="70">
        <f>G22*H22/100</f>
        <v>0</v>
      </c>
    </row>
    <row r="23" spans="1:11" s="5" customFormat="1" ht="18" customHeight="1" thickBot="1" x14ac:dyDescent="0.35">
      <c r="A23" s="140" t="s">
        <v>23</v>
      </c>
      <c r="B23" s="349"/>
      <c r="C23" s="350"/>
      <c r="D23" s="127"/>
      <c r="E23" s="75"/>
      <c r="F23" s="75"/>
      <c r="G23" s="75"/>
      <c r="H23" s="76"/>
      <c r="I23" s="69">
        <f>E23*H23/100</f>
        <v>0</v>
      </c>
      <c r="J23" s="69">
        <f>F23*H23/100</f>
        <v>0</v>
      </c>
      <c r="K23" s="70">
        <f>G23*H23/100</f>
        <v>0</v>
      </c>
    </row>
    <row r="24" spans="1:11" s="25" customFormat="1" ht="14.4" x14ac:dyDescent="0.3">
      <c r="A24" s="310"/>
      <c r="B24" s="312" t="s">
        <v>11</v>
      </c>
      <c r="C24" s="313"/>
      <c r="D24" s="313"/>
      <c r="E24" s="313"/>
      <c r="F24" s="313"/>
      <c r="G24" s="313"/>
      <c r="H24" s="314"/>
      <c r="I24" s="351">
        <f>SUM(I19:I23)</f>
        <v>0</v>
      </c>
      <c r="J24" s="351">
        <f>SUM(J19:J23)</f>
        <v>0</v>
      </c>
      <c r="K24" s="351">
        <f>SUM(K19:K23)</f>
        <v>0</v>
      </c>
    </row>
    <row r="25" spans="1:11" s="25" customFormat="1" ht="15" thickBot="1" x14ac:dyDescent="0.35">
      <c r="A25" s="311"/>
      <c r="B25" s="321" t="s">
        <v>12</v>
      </c>
      <c r="C25" s="322"/>
      <c r="D25" s="322"/>
      <c r="E25" s="322"/>
      <c r="F25" s="322"/>
      <c r="G25" s="322"/>
      <c r="H25" s="323"/>
      <c r="I25" s="352"/>
      <c r="J25" s="352"/>
      <c r="K25" s="352"/>
    </row>
    <row r="26" spans="1:11" ht="3" customHeight="1" x14ac:dyDescent="0.3">
      <c r="A26" s="325"/>
      <c r="B26" s="325"/>
      <c r="C26" s="325"/>
      <c r="D26" s="325"/>
      <c r="E26" s="325"/>
      <c r="F26" s="325"/>
      <c r="G26" s="325"/>
      <c r="H26" s="325"/>
      <c r="I26" s="325"/>
      <c r="J26" s="325"/>
      <c r="K26" s="325"/>
    </row>
    <row r="27" spans="1:11" s="6" customFormat="1" ht="17.399999999999999" x14ac:dyDescent="0.3">
      <c r="A27" s="346" t="s">
        <v>179</v>
      </c>
      <c r="B27" s="346"/>
      <c r="C27" s="346"/>
      <c r="D27" s="346"/>
      <c r="E27" s="346"/>
      <c r="F27" s="346"/>
      <c r="G27" s="346"/>
      <c r="H27" s="346"/>
      <c r="I27" s="346"/>
      <c r="J27" s="346"/>
      <c r="K27" s="346"/>
    </row>
    <row r="28" spans="1:11" ht="6.75" customHeight="1" thickBot="1" x14ac:dyDescent="0.35">
      <c r="A28" s="96"/>
      <c r="B28" s="96"/>
      <c r="C28" s="96"/>
      <c r="D28" s="96"/>
      <c r="E28" s="96"/>
      <c r="F28" s="96"/>
      <c r="G28" s="96"/>
      <c r="H28" s="96"/>
      <c r="I28" s="96"/>
      <c r="J28" s="309" t="s">
        <v>13</v>
      </c>
      <c r="K28" s="309"/>
    </row>
    <row r="29" spans="1:11" s="5" customFormat="1" ht="18" customHeight="1" thickBot="1" x14ac:dyDescent="0.35">
      <c r="A29" s="140" t="s">
        <v>22</v>
      </c>
      <c r="B29" s="344"/>
      <c r="C29" s="345"/>
      <c r="D29" s="124"/>
      <c r="E29" s="75"/>
      <c r="F29" s="77"/>
      <c r="G29" s="77"/>
      <c r="H29" s="78"/>
      <c r="I29" s="18">
        <f t="shared" ref="I29:K30" si="0">E29</f>
        <v>0</v>
      </c>
      <c r="J29" s="18">
        <f>F29</f>
        <v>0</v>
      </c>
      <c r="K29" s="19">
        <f t="shared" si="0"/>
        <v>0</v>
      </c>
    </row>
    <row r="30" spans="1:11" s="5" customFormat="1" ht="18" customHeight="1" thickBot="1" x14ac:dyDescent="0.35">
      <c r="A30" s="140" t="s">
        <v>23</v>
      </c>
      <c r="B30" s="344"/>
      <c r="C30" s="345"/>
      <c r="D30" s="124"/>
      <c r="E30" s="75"/>
      <c r="F30" s="77"/>
      <c r="G30" s="77"/>
      <c r="H30" s="78"/>
      <c r="I30" s="18">
        <f t="shared" si="0"/>
        <v>0</v>
      </c>
      <c r="J30" s="18">
        <f>F30</f>
        <v>0</v>
      </c>
      <c r="K30" s="19">
        <f t="shared" si="0"/>
        <v>0</v>
      </c>
    </row>
    <row r="31" spans="1:11" s="97" customFormat="1" ht="14.4" x14ac:dyDescent="0.3">
      <c r="A31" s="310"/>
      <c r="B31" s="312" t="s">
        <v>11</v>
      </c>
      <c r="C31" s="313"/>
      <c r="D31" s="313"/>
      <c r="E31" s="313"/>
      <c r="F31" s="313"/>
      <c r="G31" s="313"/>
      <c r="H31" s="314"/>
      <c r="I31" s="315">
        <f>SUM(I29:I30)</f>
        <v>0</v>
      </c>
      <c r="J31" s="317">
        <f>SUM(J29:J30)</f>
        <v>0</v>
      </c>
      <c r="K31" s="319">
        <f>SUM(K29:K30)</f>
        <v>0</v>
      </c>
    </row>
    <row r="32" spans="1:11" s="97" customFormat="1" ht="15" thickBot="1" x14ac:dyDescent="0.35">
      <c r="A32" s="311"/>
      <c r="B32" s="321" t="s">
        <v>243</v>
      </c>
      <c r="C32" s="322"/>
      <c r="D32" s="322"/>
      <c r="E32" s="322"/>
      <c r="F32" s="322"/>
      <c r="G32" s="322"/>
      <c r="H32" s="323"/>
      <c r="I32" s="316"/>
      <c r="J32" s="318"/>
      <c r="K32" s="320"/>
    </row>
    <row r="33" spans="1:11" ht="11.25" customHeight="1" x14ac:dyDescent="0.2">
      <c r="A33" s="325" t="s">
        <v>14</v>
      </c>
      <c r="B33" s="325"/>
      <c r="C33" s="325"/>
      <c r="D33" s="325"/>
      <c r="E33" s="325"/>
      <c r="F33" s="325"/>
      <c r="G33" s="325"/>
      <c r="H33" s="325"/>
      <c r="I33" s="325"/>
      <c r="J33" s="325"/>
      <c r="K33" s="325"/>
    </row>
    <row r="34" spans="1:11" s="25" customFormat="1" ht="14.4" x14ac:dyDescent="0.3">
      <c r="A34" s="326"/>
      <c r="B34" s="326"/>
      <c r="C34" s="326"/>
      <c r="D34" s="326"/>
      <c r="E34" s="326"/>
      <c r="F34" s="326"/>
      <c r="G34" s="326"/>
      <c r="H34" s="326"/>
      <c r="I34" s="326"/>
      <c r="J34" s="326"/>
      <c r="K34" s="326"/>
    </row>
    <row r="35" spans="1:11" ht="7.5" customHeight="1" x14ac:dyDescent="0.3">
      <c r="A35" s="98"/>
      <c r="B35" s="98"/>
      <c r="C35" s="98"/>
      <c r="D35" s="98"/>
      <c r="E35" s="98"/>
      <c r="F35" s="98"/>
      <c r="G35" s="98"/>
      <c r="H35" s="98"/>
      <c r="I35" s="98"/>
      <c r="J35" s="98"/>
      <c r="K35" s="98"/>
    </row>
    <row r="36" spans="1:11" s="2" customFormat="1" ht="17.399999999999999" x14ac:dyDescent="0.3">
      <c r="A36" s="327" t="s">
        <v>15</v>
      </c>
      <c r="B36" s="327"/>
      <c r="C36" s="327"/>
      <c r="D36" s="327"/>
      <c r="E36" s="327"/>
      <c r="F36" s="327"/>
      <c r="G36" s="327"/>
      <c r="H36" s="327"/>
      <c r="I36" s="327"/>
      <c r="J36" s="327"/>
      <c r="K36" s="327"/>
    </row>
    <row r="37" spans="1:11" s="2" customFormat="1" ht="7.5" customHeight="1" thickBot="1" x14ac:dyDescent="0.35">
      <c r="A37" s="328"/>
      <c r="B37" s="328"/>
      <c r="C37" s="328"/>
      <c r="D37" s="328"/>
      <c r="E37" s="328"/>
      <c r="F37" s="328"/>
      <c r="G37" s="328"/>
      <c r="H37" s="328"/>
      <c r="I37" s="328"/>
      <c r="J37" s="328"/>
      <c r="K37" s="328"/>
    </row>
    <row r="38" spans="1:11" s="2" customFormat="1" ht="28.5" customHeight="1" thickBot="1" x14ac:dyDescent="0.35">
      <c r="A38" s="329"/>
      <c r="B38" s="330"/>
      <c r="C38" s="331"/>
      <c r="D38" s="332"/>
      <c r="E38" s="336" t="s">
        <v>16</v>
      </c>
      <c r="F38" s="337"/>
      <c r="G38" s="338"/>
      <c r="H38" s="336" t="s">
        <v>208</v>
      </c>
      <c r="I38" s="338"/>
      <c r="J38" s="339" t="s">
        <v>209</v>
      </c>
      <c r="K38" s="339"/>
    </row>
    <row r="39" spans="1:11" s="2" customFormat="1" ht="18" thickBot="1" x14ac:dyDescent="0.35">
      <c r="A39" s="333"/>
      <c r="B39" s="334"/>
      <c r="C39" s="334"/>
      <c r="D39" s="335"/>
      <c r="E39" s="340">
        <f>E12+I24+I31</f>
        <v>0</v>
      </c>
      <c r="F39" s="341"/>
      <c r="G39" s="342"/>
      <c r="H39" s="340">
        <f>H12+J24+J31</f>
        <v>0</v>
      </c>
      <c r="I39" s="342"/>
      <c r="J39" s="340">
        <f>J12+K24+K31</f>
        <v>0</v>
      </c>
      <c r="K39" s="342"/>
    </row>
    <row r="40" spans="1:11" s="2" customFormat="1" ht="17.399999999999999" x14ac:dyDescent="0.3">
      <c r="A40" s="324"/>
      <c r="B40" s="324"/>
      <c r="C40" s="324"/>
      <c r="D40" s="324"/>
      <c r="E40" s="324"/>
      <c r="F40" s="324"/>
      <c r="G40" s="324"/>
      <c r="H40" s="324"/>
      <c r="I40" s="324"/>
      <c r="J40" s="324"/>
      <c r="K40" s="324"/>
    </row>
  </sheetData>
  <sheetProtection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5">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0:C30"/>
    <mergeCell ref="A27:K27"/>
    <mergeCell ref="B20:C20"/>
    <mergeCell ref="B21:C21"/>
    <mergeCell ref="B22:C22"/>
    <mergeCell ref="B23:C23"/>
    <mergeCell ref="A24:A25"/>
    <mergeCell ref="B24:H24"/>
    <mergeCell ref="J24:J25"/>
    <mergeCell ref="K24:K25"/>
    <mergeCell ref="B25:H25"/>
    <mergeCell ref="A26:K26"/>
    <mergeCell ref="I24:I25"/>
    <mergeCell ref="B29:C29"/>
    <mergeCell ref="A40:K40"/>
    <mergeCell ref="A33:K34"/>
    <mergeCell ref="A36:K36"/>
    <mergeCell ref="A37:K37"/>
    <mergeCell ref="A38:D39"/>
    <mergeCell ref="E38:G38"/>
    <mergeCell ref="H38:I38"/>
    <mergeCell ref="J38:K38"/>
    <mergeCell ref="E39:G39"/>
    <mergeCell ref="H39:I39"/>
    <mergeCell ref="J39:K39"/>
    <mergeCell ref="J28:K28"/>
    <mergeCell ref="A31:A32"/>
    <mergeCell ref="B31:H31"/>
    <mergeCell ref="I31:I32"/>
    <mergeCell ref="J31:J32"/>
    <mergeCell ref="K31:K32"/>
    <mergeCell ref="B32:H32"/>
    <mergeCell ref="E4:J4"/>
    <mergeCell ref="B1:C2"/>
    <mergeCell ref="D1:F1"/>
    <mergeCell ref="D2:E2"/>
    <mergeCell ref="F2:K2"/>
  </mergeCells>
  <dataValidations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19:E23 E29:E30">
      <formula1>0</formula1>
    </dataValidation>
    <dataValidation type="decimal" operator="greaterThanOrEqual" allowBlank="1" showInputMessage="1" showErrorMessage="1" errorTitle="Годишен оборот" error="Годишният оборот трябва да е положително число" sqref="H12:I12 F19:F23 G19:G22 F29:F30">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23 G29:H30">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2" display="selon l'Annexe I du Règlement Général d'Exemption par Catégorie (RGEC) 651/2014 "/>
    <hyperlink ref="F2" r:id="rId3"/>
  </hyperlinks>
  <printOptions horizontalCentered="1"/>
  <pageMargins left="0.39370078740157483" right="0.39370078740157483" top="1.5354330708661419" bottom="0.94488188976377963" header="0.31496062992125984" footer="0.70866141732283472"/>
  <pageSetup paperSize="9" scale="87" fitToHeight="0" orientation="landscape" r:id="rId4"/>
  <headerFooter>
    <oddHeader>&amp;L&amp;G</oddHeader>
    <oddFooter xml:space="preserve">&amp;L&amp;8           v1.0   30.09.18&amp;C&amp;10&amp;A&amp;R&amp;10&amp;P     </oddFooter>
  </headerFooter>
  <rowBreaks count="1" manualBreakCount="1">
    <brk id="26" max="10" man="1"/>
  </rowBreak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showGridLines="0" zoomScale="90" zoomScaleNormal="90" zoomScaleSheetLayoutView="30" workbookViewId="0">
      <selection activeCell="L4" sqref="L4"/>
    </sheetView>
  </sheetViews>
  <sheetFormatPr defaultColWidth="9.21875" defaultRowHeight="14.4" x14ac:dyDescent="0.3"/>
  <cols>
    <col min="1" max="1" width="8.77734375" style="112" customWidth="1"/>
    <col min="2" max="2" width="9.21875" style="112" customWidth="1"/>
    <col min="3" max="3" width="16.77734375" style="112" customWidth="1"/>
    <col min="4" max="4" width="10.5546875" style="112" customWidth="1"/>
    <col min="5" max="5" width="7" style="112" customWidth="1"/>
    <col min="6" max="6" width="16.77734375" style="112" customWidth="1"/>
    <col min="7" max="7" width="10.21875" style="112" customWidth="1"/>
    <col min="8" max="8" width="10.44140625" style="112" customWidth="1"/>
    <col min="9" max="9" width="4.21875" style="112" customWidth="1"/>
    <col min="10" max="10" width="0.77734375" style="112" customWidth="1"/>
    <col min="11" max="11" width="22.21875" style="112" customWidth="1"/>
    <col min="12" max="16384" width="9.21875" style="112"/>
  </cols>
  <sheetData>
    <row r="1" spans="1:10" ht="40.5" customHeight="1" x14ac:dyDescent="0.4">
      <c r="A1" s="254" t="s">
        <v>153</v>
      </c>
      <c r="B1" s="254"/>
      <c r="C1" s="254"/>
      <c r="D1" s="254"/>
      <c r="E1" s="366"/>
      <c r="F1" s="366"/>
      <c r="G1" s="366"/>
      <c r="H1" s="366"/>
      <c r="I1" s="84"/>
    </row>
    <row r="2" spans="1:10" x14ac:dyDescent="0.3">
      <c r="A2" s="84"/>
      <c r="B2" s="84"/>
      <c r="C2" s="84"/>
      <c r="D2" s="84"/>
      <c r="E2" s="84"/>
      <c r="F2" s="84"/>
      <c r="G2" s="84"/>
      <c r="H2" s="135"/>
      <c r="I2" s="135"/>
      <c r="J2" s="130"/>
    </row>
    <row r="3" spans="1:10" s="129" customFormat="1" ht="21" customHeight="1" x14ac:dyDescent="0.35">
      <c r="A3" s="369" t="s">
        <v>177</v>
      </c>
      <c r="B3" s="369"/>
      <c r="C3" s="369"/>
      <c r="D3" s="369"/>
      <c r="E3" s="376" t="str">
        <f>IF(DEMANDE!C10="","-",DEMANDE!C10)</f>
        <v>-</v>
      </c>
      <c r="F3" s="376"/>
      <c r="G3" s="376"/>
      <c r="H3" s="376"/>
      <c r="I3" s="376"/>
    </row>
    <row r="4" spans="1:10" s="129" customFormat="1" ht="21" customHeight="1" x14ac:dyDescent="0.35">
      <c r="A4" s="369" t="s">
        <v>193</v>
      </c>
      <c r="B4" s="369"/>
      <c r="C4" s="369"/>
      <c r="D4" s="369"/>
      <c r="E4" s="377" t="str">
        <f>+IF(DEMANDE!F19="","-",DEMANDE!F19)</f>
        <v>-</v>
      </c>
      <c r="F4" s="377"/>
      <c r="G4" s="377"/>
      <c r="H4" s="377"/>
      <c r="I4" s="377"/>
    </row>
    <row r="5" spans="1:10" s="130" customFormat="1" ht="24.75" customHeight="1" thickBot="1" x14ac:dyDescent="0.4">
      <c r="A5" s="136"/>
      <c r="B5" s="137"/>
      <c r="C5" s="136"/>
      <c r="D5" s="138"/>
      <c r="E5" s="138"/>
      <c r="F5" s="138"/>
      <c r="G5" s="138"/>
      <c r="H5" s="138"/>
      <c r="I5" s="138"/>
      <c r="J5" s="131"/>
    </row>
    <row r="6" spans="1:10" ht="14.55" customHeight="1" thickTop="1" x14ac:dyDescent="0.3">
      <c r="A6" s="378" t="s">
        <v>237</v>
      </c>
      <c r="B6" s="379"/>
      <c r="C6" s="379"/>
      <c r="D6" s="379"/>
      <c r="E6" s="379"/>
      <c r="F6" s="379"/>
      <c r="G6" s="379"/>
      <c r="H6" s="379"/>
      <c r="I6" s="380"/>
    </row>
    <row r="7" spans="1:10" ht="15" thickBot="1" x14ac:dyDescent="0.35">
      <c r="A7" s="381"/>
      <c r="B7" s="382"/>
      <c r="C7" s="382"/>
      <c r="D7" s="382"/>
      <c r="E7" s="382"/>
      <c r="F7" s="382"/>
      <c r="G7" s="382"/>
      <c r="H7" s="382"/>
      <c r="I7" s="383"/>
    </row>
    <row r="8" spans="1:10" ht="44.1" customHeight="1" thickTop="1" x14ac:dyDescent="0.3">
      <c r="A8" s="370" t="s">
        <v>256</v>
      </c>
      <c r="B8" s="371"/>
      <c r="C8" s="371"/>
      <c r="D8" s="372"/>
      <c r="E8" s="384"/>
      <c r="F8" s="385"/>
      <c r="G8" s="385"/>
      <c r="H8" s="385"/>
      <c r="I8" s="386"/>
    </row>
    <row r="9" spans="1:10" ht="60.6" customHeight="1" x14ac:dyDescent="0.3">
      <c r="A9" s="373" t="s">
        <v>229</v>
      </c>
      <c r="B9" s="374"/>
      <c r="C9" s="374"/>
      <c r="D9" s="375"/>
      <c r="E9" s="384"/>
      <c r="F9" s="385"/>
      <c r="G9" s="385"/>
      <c r="H9" s="385"/>
      <c r="I9" s="386"/>
    </row>
    <row r="10" spans="1:10" ht="23.25" customHeight="1" x14ac:dyDescent="0.3">
      <c r="A10" s="373" t="s">
        <v>231</v>
      </c>
      <c r="B10" s="374"/>
      <c r="C10" s="374"/>
      <c r="D10" s="402"/>
      <c r="E10" s="166"/>
      <c r="F10" s="167"/>
      <c r="G10" s="167"/>
      <c r="H10" s="167"/>
      <c r="I10" s="168"/>
    </row>
    <row r="11" spans="1:10" ht="23.25" customHeight="1" x14ac:dyDescent="0.3">
      <c r="A11" s="373" t="s">
        <v>230</v>
      </c>
      <c r="B11" s="374"/>
      <c r="C11" s="374"/>
      <c r="D11" s="375"/>
      <c r="E11" s="406" t="str">
        <f>+IF(DEMANDE!F13="","-",DEMANDE!F13)</f>
        <v>-</v>
      </c>
      <c r="F11" s="407"/>
      <c r="G11" s="407"/>
      <c r="H11" s="407"/>
      <c r="I11" s="408"/>
    </row>
    <row r="12" spans="1:10" ht="29.55" customHeight="1" x14ac:dyDescent="0.3">
      <c r="A12" s="409" t="s">
        <v>223</v>
      </c>
      <c r="B12" s="374"/>
      <c r="C12" s="374"/>
      <c r="D12" s="402"/>
      <c r="E12" s="384"/>
      <c r="F12" s="385"/>
      <c r="G12" s="385"/>
      <c r="H12" s="385"/>
      <c r="I12" s="386"/>
    </row>
    <row r="13" spans="1:10" ht="23.25" customHeight="1" x14ac:dyDescent="0.3">
      <c r="A13" s="403" t="s">
        <v>227</v>
      </c>
      <c r="B13" s="404"/>
      <c r="C13" s="404"/>
      <c r="D13" s="405"/>
      <c r="E13" s="406" t="str">
        <f>+IF(DEMANDE!F15="","-",DEMANDE!F15)</f>
        <v>-</v>
      </c>
      <c r="F13" s="407"/>
      <c r="G13" s="407"/>
      <c r="H13" s="407"/>
      <c r="I13" s="408"/>
    </row>
    <row r="14" spans="1:10" ht="23.25" customHeight="1" x14ac:dyDescent="0.3">
      <c r="A14" s="390" t="s">
        <v>236</v>
      </c>
      <c r="B14" s="391"/>
      <c r="C14" s="391"/>
      <c r="D14" s="391"/>
      <c r="E14" s="391"/>
      <c r="F14" s="391"/>
      <c r="G14" s="391"/>
      <c r="H14" s="391"/>
      <c r="I14" s="392"/>
    </row>
    <row r="15" spans="1:10" s="132" customFormat="1" ht="16.5" customHeight="1" x14ac:dyDescent="0.3">
      <c r="A15" s="393" t="s">
        <v>224</v>
      </c>
      <c r="B15" s="394"/>
      <c r="C15" s="394"/>
      <c r="D15" s="395"/>
      <c r="E15" s="399"/>
      <c r="F15" s="400"/>
      <c r="G15" s="400"/>
      <c r="H15" s="400"/>
      <c r="I15" s="401"/>
    </row>
    <row r="16" spans="1:10" s="132" customFormat="1" ht="16.5" customHeight="1" thickBot="1" x14ac:dyDescent="0.35">
      <c r="A16" s="387" t="s">
        <v>225</v>
      </c>
      <c r="B16" s="388"/>
      <c r="C16" s="388"/>
      <c r="D16" s="389"/>
      <c r="E16" s="396"/>
      <c r="F16" s="397"/>
      <c r="G16" s="397"/>
      <c r="H16" s="397"/>
      <c r="I16" s="398"/>
    </row>
    <row r="17" spans="1:10" ht="153.75" customHeight="1" thickTop="1" x14ac:dyDescent="0.3">
      <c r="A17" s="367" t="s">
        <v>257</v>
      </c>
      <c r="B17" s="368"/>
      <c r="C17" s="368"/>
      <c r="D17" s="368"/>
      <c r="E17" s="368"/>
      <c r="F17" s="368"/>
      <c r="G17" s="368"/>
      <c r="H17" s="368"/>
      <c r="I17" s="368"/>
    </row>
    <row r="18" spans="1:10" ht="15" customHeight="1" x14ac:dyDescent="0.35">
      <c r="A18" s="139"/>
      <c r="B18" s="139"/>
      <c r="C18" s="139"/>
      <c r="D18" s="139"/>
      <c r="E18" s="139"/>
      <c r="F18" s="139"/>
      <c r="G18" s="139"/>
      <c r="H18" s="139"/>
      <c r="I18" s="139"/>
      <c r="J18" s="133"/>
    </row>
    <row r="19" spans="1:10" ht="24" customHeight="1" x14ac:dyDescent="0.35">
      <c r="A19" s="139"/>
      <c r="B19" s="139"/>
      <c r="C19" s="139"/>
      <c r="D19" s="139"/>
      <c r="E19" s="139"/>
      <c r="F19" s="139"/>
      <c r="G19" s="139"/>
      <c r="H19" s="139"/>
      <c r="I19" s="139"/>
      <c r="J19" s="133"/>
    </row>
    <row r="20" spans="1:10" ht="7.5" customHeight="1" x14ac:dyDescent="0.35">
      <c r="A20" s="134"/>
      <c r="B20" s="134"/>
      <c r="C20" s="134"/>
      <c r="D20" s="134"/>
      <c r="E20" s="134"/>
      <c r="F20" s="134"/>
      <c r="G20" s="134"/>
      <c r="H20" s="134"/>
      <c r="I20" s="134"/>
      <c r="J20" s="133"/>
    </row>
    <row r="27" spans="1:10" x14ac:dyDescent="0.3">
      <c r="B27" s="180" t="s">
        <v>262</v>
      </c>
    </row>
    <row r="28" spans="1:10" x14ac:dyDescent="0.3">
      <c r="B28" s="180" t="s">
        <v>263</v>
      </c>
    </row>
  </sheetData>
  <sheetProtection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23">
    <mergeCell ref="A10:D10"/>
    <mergeCell ref="A11:D11"/>
    <mergeCell ref="A13:D13"/>
    <mergeCell ref="E11:I11"/>
    <mergeCell ref="E13:I13"/>
    <mergeCell ref="A12:D12"/>
    <mergeCell ref="E12:I12"/>
    <mergeCell ref="A1:H1"/>
    <mergeCell ref="A17:I17"/>
    <mergeCell ref="A4:D4"/>
    <mergeCell ref="A3:D3"/>
    <mergeCell ref="A8:D8"/>
    <mergeCell ref="A9:D9"/>
    <mergeCell ref="E3:I3"/>
    <mergeCell ref="E4:I4"/>
    <mergeCell ref="A6:I7"/>
    <mergeCell ref="E8:I8"/>
    <mergeCell ref="A16:D16"/>
    <mergeCell ref="E9:I9"/>
    <mergeCell ref="A14:I14"/>
    <mergeCell ref="A15:D15"/>
    <mergeCell ref="E16:I16"/>
    <mergeCell ref="E15:I15"/>
  </mergeCells>
  <conditionalFormatting sqref="J18:J20">
    <cfRule type="cellIs" dxfId="4" priority="3" operator="greaterThan">
      <formula>5000</formula>
    </cfRule>
  </conditionalFormatting>
  <dataValidations count="2">
    <dataValidation type="textLength" allowBlank="1" showInputMessage="1" showErrorMessage="1" sqref="A18:I20">
      <formula1>0</formula1>
      <formula2>5000</formula2>
    </dataValidation>
    <dataValidation type="list" allowBlank="1" showInputMessage="1" showErrorMessage="1" sqref="E15:I16">
      <formula1>$B$27:$B$28</formula1>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12"/>
  <sheetViews>
    <sheetView showGridLines="0" zoomScaleNormal="100" workbookViewId="0"/>
  </sheetViews>
  <sheetFormatPr defaultColWidth="9.21875" defaultRowHeight="13.2" x14ac:dyDescent="0.25"/>
  <cols>
    <col min="1" max="1" width="2.77734375" style="8" customWidth="1"/>
    <col min="2" max="2" width="5.77734375" style="8" customWidth="1"/>
    <col min="3" max="3" width="4.21875" style="8" customWidth="1"/>
    <col min="4" max="4" width="5.77734375" style="8" customWidth="1"/>
    <col min="5" max="5" width="72.21875" style="8" customWidth="1"/>
    <col min="6" max="7" width="17.21875" style="9" customWidth="1"/>
    <col min="8" max="8" width="12.77734375" style="8" customWidth="1"/>
    <col min="9" max="9" width="27.5546875" style="8" customWidth="1"/>
    <col min="10" max="16384" width="9.21875" style="8"/>
  </cols>
  <sheetData>
    <row r="1" spans="2:10" ht="6.75" customHeight="1" x14ac:dyDescent="0.25"/>
    <row r="2" spans="2:10" ht="14.4" x14ac:dyDescent="0.3">
      <c r="D2" s="30"/>
      <c r="E2" s="81" t="s">
        <v>91</v>
      </c>
      <c r="F2" s="82" t="s">
        <v>248</v>
      </c>
      <c r="G2" s="170"/>
    </row>
    <row r="3" spans="2:10" ht="18" customHeight="1" x14ac:dyDescent="0.3">
      <c r="C3" s="150"/>
      <c r="D3" s="30"/>
      <c r="E3" s="81" t="s">
        <v>196</v>
      </c>
      <c r="F3" s="159" t="str">
        <f>IF(ENTREPRISE!D6="", "-",ENTREPRISE!D6)</f>
        <v>-</v>
      </c>
      <c r="G3" s="160"/>
    </row>
    <row r="4" spans="2:10" ht="18" customHeight="1" x14ac:dyDescent="0.3">
      <c r="B4" s="415" t="s">
        <v>24</v>
      </c>
      <c r="C4" s="416"/>
      <c r="D4" s="416"/>
      <c r="E4" s="417"/>
      <c r="F4" s="32" t="str">
        <f>+F2</f>
        <v>2017</v>
      </c>
      <c r="G4" s="32">
        <f>+F4-1</f>
        <v>2016</v>
      </c>
    </row>
    <row r="5" spans="2:10" ht="13.35" customHeight="1" x14ac:dyDescent="0.3">
      <c r="B5" s="33" t="s">
        <v>25</v>
      </c>
      <c r="C5" s="34"/>
      <c r="D5" s="34"/>
      <c r="E5" s="35"/>
      <c r="F5" s="176">
        <f>F6+F7</f>
        <v>0</v>
      </c>
      <c r="G5" s="176">
        <f>G6+G7</f>
        <v>0</v>
      </c>
      <c r="H5" s="22"/>
      <c r="I5" s="22"/>
      <c r="J5" s="22"/>
    </row>
    <row r="6" spans="2:10" ht="13.35" customHeight="1" x14ac:dyDescent="0.3">
      <c r="B6" s="33"/>
      <c r="C6" s="34" t="s">
        <v>26</v>
      </c>
      <c r="D6" s="34"/>
      <c r="E6" s="35"/>
      <c r="F6" s="177"/>
      <c r="G6" s="177"/>
      <c r="H6" s="410"/>
      <c r="I6" s="410"/>
      <c r="J6" s="22"/>
    </row>
    <row r="7" spans="2:10" ht="14.4" x14ac:dyDescent="0.3">
      <c r="B7" s="33"/>
      <c r="C7" s="30" t="s">
        <v>27</v>
      </c>
      <c r="D7" s="26"/>
      <c r="E7" s="35"/>
      <c r="F7" s="177"/>
      <c r="G7" s="177"/>
      <c r="H7" s="410"/>
      <c r="I7" s="410"/>
    </row>
    <row r="8" spans="2:10" ht="14.55" customHeight="1" x14ac:dyDescent="0.3">
      <c r="B8" s="33" t="s">
        <v>28</v>
      </c>
      <c r="C8" s="34"/>
      <c r="D8" s="34"/>
      <c r="E8" s="35"/>
      <c r="F8" s="177"/>
      <c r="G8" s="177"/>
      <c r="H8" s="413"/>
      <c r="I8" s="413"/>
    </row>
    <row r="9" spans="2:10" ht="18" customHeight="1" x14ac:dyDescent="0.3">
      <c r="B9" s="36" t="s">
        <v>29</v>
      </c>
      <c r="C9" s="34"/>
      <c r="D9" s="34"/>
      <c r="E9" s="35"/>
      <c r="F9" s="176">
        <f>F10+F17+F22</f>
        <v>0</v>
      </c>
      <c r="G9" s="176">
        <f>G10+G17+G22</f>
        <v>0</v>
      </c>
      <c r="H9" s="413"/>
      <c r="I9" s="413"/>
    </row>
    <row r="10" spans="2:10" ht="14.55" customHeight="1" x14ac:dyDescent="0.3">
      <c r="B10" s="33"/>
      <c r="C10" s="37" t="s">
        <v>30</v>
      </c>
      <c r="D10" s="26"/>
      <c r="E10" s="35"/>
      <c r="F10" s="176">
        <f>F11+F12+F15+F16</f>
        <v>0</v>
      </c>
      <c r="G10" s="176">
        <f>G11+G12+G15+G16</f>
        <v>0</v>
      </c>
      <c r="H10" s="413"/>
      <c r="I10" s="413"/>
    </row>
    <row r="11" spans="2:10" ht="14.55" customHeight="1" x14ac:dyDescent="0.3">
      <c r="B11" s="33"/>
      <c r="C11" s="34"/>
      <c r="D11" s="37" t="s">
        <v>109</v>
      </c>
      <c r="E11" s="35"/>
      <c r="F11" s="177"/>
      <c r="G11" s="177"/>
      <c r="H11" s="414"/>
      <c r="I11" s="414"/>
    </row>
    <row r="12" spans="2:10" ht="13.35" customHeight="1" x14ac:dyDescent="0.3">
      <c r="B12" s="33"/>
      <c r="C12" s="26"/>
      <c r="D12" s="418" t="s">
        <v>31</v>
      </c>
      <c r="E12" s="419"/>
      <c r="F12" s="176">
        <f>F13+F14</f>
        <v>0</v>
      </c>
      <c r="G12" s="176">
        <f>G13+G14</f>
        <v>0</v>
      </c>
      <c r="H12" s="414"/>
      <c r="I12" s="414"/>
    </row>
    <row r="13" spans="2:10" ht="14.4" x14ac:dyDescent="0.3">
      <c r="B13" s="33"/>
      <c r="C13" s="26"/>
      <c r="D13" s="26"/>
      <c r="E13" s="38" t="s">
        <v>32</v>
      </c>
      <c r="F13" s="177"/>
      <c r="G13" s="177"/>
      <c r="H13" s="410"/>
      <c r="I13" s="410"/>
    </row>
    <row r="14" spans="2:10" ht="15" customHeight="1" x14ac:dyDescent="0.3">
      <c r="B14" s="33"/>
      <c r="C14" s="34"/>
      <c r="D14" s="34"/>
      <c r="E14" s="38" t="s">
        <v>33</v>
      </c>
      <c r="F14" s="177"/>
      <c r="G14" s="177"/>
      <c r="H14" s="410"/>
      <c r="I14" s="410"/>
    </row>
    <row r="15" spans="2:10" ht="15" customHeight="1" x14ac:dyDescent="0.3">
      <c r="B15" s="33"/>
      <c r="C15" s="34"/>
      <c r="D15" s="37" t="s">
        <v>34</v>
      </c>
      <c r="E15" s="35"/>
      <c r="F15" s="177"/>
      <c r="G15" s="177"/>
      <c r="H15" s="410"/>
      <c r="I15" s="410"/>
    </row>
    <row r="16" spans="2:10" ht="15" customHeight="1" x14ac:dyDescent="0.3">
      <c r="B16" s="56"/>
      <c r="C16" s="39"/>
      <c r="D16" s="37" t="s">
        <v>35</v>
      </c>
      <c r="E16" s="40"/>
      <c r="F16" s="177"/>
      <c r="G16" s="177"/>
      <c r="H16" s="410"/>
      <c r="I16" s="410"/>
    </row>
    <row r="17" spans="1:9" ht="15" customHeight="1" x14ac:dyDescent="0.3">
      <c r="B17" s="33"/>
      <c r="C17" s="37" t="s">
        <v>36</v>
      </c>
      <c r="D17" s="26"/>
      <c r="E17" s="35"/>
      <c r="F17" s="176">
        <f>+SUM(F18:F21)</f>
        <v>0</v>
      </c>
      <c r="G17" s="176">
        <f>+SUM(G18:G21)</f>
        <v>0</v>
      </c>
      <c r="H17" s="410"/>
      <c r="I17" s="410"/>
    </row>
    <row r="18" spans="1:9" ht="15" customHeight="1" x14ac:dyDescent="0.3">
      <c r="B18" s="33"/>
      <c r="C18" s="34"/>
      <c r="D18" s="37" t="s">
        <v>37</v>
      </c>
      <c r="E18" s="35"/>
      <c r="F18" s="177"/>
      <c r="G18" s="177"/>
      <c r="H18" s="410"/>
      <c r="I18" s="410"/>
    </row>
    <row r="19" spans="1:9" ht="15" customHeight="1" x14ac:dyDescent="0.3">
      <c r="B19" s="33"/>
      <c r="C19" s="34"/>
      <c r="D19" s="37" t="s">
        <v>38</v>
      </c>
      <c r="E19" s="35"/>
      <c r="F19" s="177"/>
      <c r="G19" s="177"/>
      <c r="H19" s="412"/>
      <c r="I19" s="412"/>
    </row>
    <row r="20" spans="1:9" ht="15" customHeight="1" x14ac:dyDescent="0.3">
      <c r="B20" s="33"/>
      <c r="C20" s="34"/>
      <c r="D20" s="37" t="s">
        <v>39</v>
      </c>
      <c r="E20" s="35"/>
      <c r="F20" s="177"/>
      <c r="G20" s="177"/>
      <c r="H20" s="412"/>
      <c r="I20" s="412"/>
    </row>
    <row r="21" spans="1:9" s="10" customFormat="1" ht="15" customHeight="1" x14ac:dyDescent="0.3">
      <c r="A21" s="8"/>
      <c r="B21" s="33"/>
      <c r="C21" s="34"/>
      <c r="D21" s="37" t="s">
        <v>40</v>
      </c>
      <c r="E21" s="35"/>
      <c r="F21" s="177"/>
      <c r="G21" s="177"/>
      <c r="H21" s="21"/>
      <c r="I21" s="21"/>
    </row>
    <row r="22" spans="1:9" ht="15" customHeight="1" x14ac:dyDescent="0.3">
      <c r="B22" s="33"/>
      <c r="C22" s="37" t="s">
        <v>41</v>
      </c>
      <c r="D22" s="34"/>
      <c r="E22" s="35"/>
      <c r="F22" s="176">
        <f>+SUM(F23:F28)</f>
        <v>0</v>
      </c>
      <c r="G22" s="176">
        <f>+SUM(G23:G28)</f>
        <v>0</v>
      </c>
      <c r="H22" s="21"/>
      <c r="I22" s="21"/>
    </row>
    <row r="23" spans="1:9" ht="15" customHeight="1" x14ac:dyDescent="0.3">
      <c r="B23" s="33"/>
      <c r="C23" s="34"/>
      <c r="D23" s="37" t="s">
        <v>42</v>
      </c>
      <c r="E23" s="35"/>
      <c r="F23" s="177"/>
      <c r="G23" s="177"/>
      <c r="H23" s="411"/>
      <c r="I23" s="411"/>
    </row>
    <row r="24" spans="1:9" ht="15" customHeight="1" x14ac:dyDescent="0.3">
      <c r="B24" s="33"/>
      <c r="C24" s="34"/>
      <c r="D24" s="37" t="s">
        <v>43</v>
      </c>
      <c r="E24" s="35"/>
      <c r="F24" s="177"/>
      <c r="G24" s="177"/>
      <c r="H24" s="411"/>
      <c r="I24" s="411"/>
    </row>
    <row r="25" spans="1:9" ht="15" customHeight="1" x14ac:dyDescent="0.3">
      <c r="B25" s="33"/>
      <c r="C25" s="34"/>
      <c r="D25" s="37" t="s">
        <v>93</v>
      </c>
      <c r="E25" s="35"/>
      <c r="F25" s="177"/>
      <c r="G25" s="177"/>
    </row>
    <row r="26" spans="1:9" ht="15" customHeight="1" x14ac:dyDescent="0.3">
      <c r="B26" s="33"/>
      <c r="C26" s="26"/>
      <c r="D26" s="418" t="s">
        <v>44</v>
      </c>
      <c r="E26" s="419"/>
      <c r="F26" s="177"/>
      <c r="G26" s="177"/>
    </row>
    <row r="27" spans="1:9" ht="15" customHeight="1" x14ac:dyDescent="0.3">
      <c r="B27" s="33"/>
      <c r="C27" s="26"/>
      <c r="D27" s="37" t="s">
        <v>94</v>
      </c>
      <c r="E27" s="35"/>
      <c r="F27" s="177"/>
      <c r="G27" s="177"/>
    </row>
    <row r="28" spans="1:9" ht="15" customHeight="1" x14ac:dyDescent="0.3">
      <c r="B28" s="33"/>
      <c r="C28" s="26"/>
      <c r="D28" s="37" t="s">
        <v>258</v>
      </c>
      <c r="E28" s="35"/>
      <c r="F28" s="177"/>
      <c r="G28" s="177"/>
    </row>
    <row r="29" spans="1:9" ht="15" customHeight="1" x14ac:dyDescent="0.3">
      <c r="B29" s="36" t="s">
        <v>259</v>
      </c>
      <c r="C29" s="26"/>
      <c r="D29" s="26"/>
      <c r="E29" s="35"/>
      <c r="F29" s="176">
        <f>+F30+F35+F48+F52</f>
        <v>0</v>
      </c>
      <c r="G29" s="176">
        <f>+G30+G35+G48+G52</f>
        <v>0</v>
      </c>
    </row>
    <row r="30" spans="1:9" ht="15" customHeight="1" x14ac:dyDescent="0.3">
      <c r="B30" s="33"/>
      <c r="C30" s="37" t="s">
        <v>260</v>
      </c>
      <c r="D30" s="26"/>
      <c r="E30" s="27"/>
      <c r="F30" s="176">
        <f>+SUM(F31:F34)</f>
        <v>0</v>
      </c>
      <c r="G30" s="176">
        <f>+SUM(G31:G34)</f>
        <v>0</v>
      </c>
    </row>
    <row r="31" spans="1:9" ht="15" customHeight="1" x14ac:dyDescent="0.3">
      <c r="B31" s="33"/>
      <c r="C31" s="26"/>
      <c r="D31" s="37" t="s">
        <v>261</v>
      </c>
      <c r="E31" s="27"/>
      <c r="F31" s="177"/>
      <c r="G31" s="177"/>
    </row>
    <row r="32" spans="1:9" ht="15" customHeight="1" x14ac:dyDescent="0.3">
      <c r="B32" s="33"/>
      <c r="C32" s="26"/>
      <c r="D32" s="37" t="s">
        <v>95</v>
      </c>
      <c r="E32" s="27"/>
      <c r="F32" s="177"/>
      <c r="G32" s="177"/>
    </row>
    <row r="33" spans="2:7" ht="15" customHeight="1" x14ac:dyDescent="0.3">
      <c r="B33" s="33"/>
      <c r="C33" s="26"/>
      <c r="D33" s="37" t="s">
        <v>45</v>
      </c>
      <c r="E33" s="27"/>
      <c r="F33" s="177"/>
      <c r="G33" s="177"/>
    </row>
    <row r="34" spans="2:7" ht="15" customHeight="1" x14ac:dyDescent="0.3">
      <c r="B34" s="33"/>
      <c r="C34" s="26"/>
      <c r="D34" s="37" t="s">
        <v>46</v>
      </c>
      <c r="E34" s="27"/>
      <c r="F34" s="177"/>
      <c r="G34" s="177"/>
    </row>
    <row r="35" spans="2:7" ht="15" customHeight="1" x14ac:dyDescent="0.3">
      <c r="B35" s="33"/>
      <c r="C35" s="37" t="s">
        <v>47</v>
      </c>
      <c r="D35" s="26"/>
      <c r="E35" s="27"/>
      <c r="F35" s="176">
        <f>+F36+F39+F42+F45</f>
        <v>0</v>
      </c>
      <c r="G35" s="176">
        <f>+G36+G39+G42+G45</f>
        <v>0</v>
      </c>
    </row>
    <row r="36" spans="2:7" ht="15" customHeight="1" x14ac:dyDescent="0.3">
      <c r="B36" s="33"/>
      <c r="C36" s="26"/>
      <c r="D36" s="37" t="s">
        <v>48</v>
      </c>
      <c r="E36" s="27"/>
      <c r="F36" s="176">
        <f>+F37+F38</f>
        <v>0</v>
      </c>
      <c r="G36" s="176">
        <f>+G37+G38</f>
        <v>0</v>
      </c>
    </row>
    <row r="37" spans="2:7" ht="15" customHeight="1" x14ac:dyDescent="0.3">
      <c r="B37" s="33"/>
      <c r="C37" s="26"/>
      <c r="D37" s="26"/>
      <c r="E37" s="38" t="s">
        <v>49</v>
      </c>
      <c r="F37" s="177"/>
      <c r="G37" s="177"/>
    </row>
    <row r="38" spans="2:7" ht="15" customHeight="1" x14ac:dyDescent="0.3">
      <c r="B38" s="33"/>
      <c r="C38" s="26"/>
      <c r="D38" s="26"/>
      <c r="E38" s="38" t="s">
        <v>50</v>
      </c>
      <c r="F38" s="177"/>
      <c r="G38" s="177"/>
    </row>
    <row r="39" spans="2:7" ht="15" customHeight="1" x14ac:dyDescent="0.3">
      <c r="B39" s="33"/>
      <c r="C39" s="26"/>
      <c r="D39" s="37" t="s">
        <v>43</v>
      </c>
      <c r="E39" s="27"/>
      <c r="F39" s="176">
        <f>+F40+F41</f>
        <v>0</v>
      </c>
      <c r="G39" s="176">
        <f>+G40+G41</f>
        <v>0</v>
      </c>
    </row>
    <row r="40" spans="2:7" ht="15" customHeight="1" x14ac:dyDescent="0.3">
      <c r="B40" s="33"/>
      <c r="C40" s="26"/>
      <c r="D40" s="26"/>
      <c r="E40" s="38" t="s">
        <v>49</v>
      </c>
      <c r="F40" s="177"/>
      <c r="G40" s="177"/>
    </row>
    <row r="41" spans="2:7" ht="15" customHeight="1" x14ac:dyDescent="0.3">
      <c r="B41" s="33"/>
      <c r="C41" s="26"/>
      <c r="D41" s="26"/>
      <c r="E41" s="38" t="s">
        <v>50</v>
      </c>
      <c r="F41" s="177"/>
      <c r="G41" s="177"/>
    </row>
    <row r="42" spans="2:7" ht="15" customHeight="1" x14ac:dyDescent="0.3">
      <c r="B42" s="33"/>
      <c r="C42" s="26"/>
      <c r="D42" s="418" t="s">
        <v>51</v>
      </c>
      <c r="E42" s="419"/>
      <c r="F42" s="176">
        <f>+F43+F44</f>
        <v>0</v>
      </c>
      <c r="G42" s="176">
        <f>+G43+G44</f>
        <v>0</v>
      </c>
    </row>
    <row r="43" spans="2:7" ht="15" customHeight="1" x14ac:dyDescent="0.3">
      <c r="B43" s="33"/>
      <c r="C43" s="26"/>
      <c r="D43" s="26"/>
      <c r="E43" s="38" t="s">
        <v>49</v>
      </c>
      <c r="F43" s="177"/>
      <c r="G43" s="177"/>
    </row>
    <row r="44" spans="2:7" ht="15" customHeight="1" x14ac:dyDescent="0.3">
      <c r="B44" s="33"/>
      <c r="C44" s="26"/>
      <c r="D44" s="26"/>
      <c r="E44" s="38" t="s">
        <v>50</v>
      </c>
      <c r="F44" s="177"/>
      <c r="G44" s="177"/>
    </row>
    <row r="45" spans="2:7" s="17" customFormat="1" ht="15" customHeight="1" x14ac:dyDescent="0.3">
      <c r="B45" s="33"/>
      <c r="C45" s="26"/>
      <c r="D45" s="37" t="s">
        <v>52</v>
      </c>
      <c r="E45" s="27"/>
      <c r="F45" s="176">
        <f>+F46+F47</f>
        <v>0</v>
      </c>
      <c r="G45" s="176">
        <f>+G46+G47</f>
        <v>0</v>
      </c>
    </row>
    <row r="46" spans="2:7" ht="15" customHeight="1" x14ac:dyDescent="0.3">
      <c r="B46" s="33"/>
      <c r="C46" s="26"/>
      <c r="D46" s="26"/>
      <c r="E46" s="38" t="s">
        <v>49</v>
      </c>
      <c r="F46" s="177"/>
      <c r="G46" s="177"/>
    </row>
    <row r="47" spans="2:7" ht="15" customHeight="1" x14ac:dyDescent="0.3">
      <c r="B47" s="33"/>
      <c r="C47" s="26"/>
      <c r="D47" s="26"/>
      <c r="E47" s="38" t="s">
        <v>50</v>
      </c>
      <c r="F47" s="177"/>
      <c r="G47" s="177"/>
    </row>
    <row r="48" spans="2:7" ht="15" customHeight="1" x14ac:dyDescent="0.3">
      <c r="B48" s="41"/>
      <c r="C48" s="42" t="s">
        <v>96</v>
      </c>
      <c r="D48" s="28"/>
      <c r="E48" s="29"/>
      <c r="F48" s="176">
        <f>SUM(F49:F51)</f>
        <v>0</v>
      </c>
      <c r="G48" s="176">
        <f>SUM(G49:G51)</f>
        <v>0</v>
      </c>
    </row>
    <row r="49" spans="2:7" ht="15" customHeight="1" x14ac:dyDescent="0.3">
      <c r="B49" s="33"/>
      <c r="C49" s="26"/>
      <c r="D49" s="420" t="s">
        <v>97</v>
      </c>
      <c r="E49" s="421"/>
      <c r="F49" s="177"/>
      <c r="G49" s="177"/>
    </row>
    <row r="50" spans="2:7" ht="14.4" x14ac:dyDescent="0.3">
      <c r="B50" s="33"/>
      <c r="C50" s="26"/>
      <c r="D50" s="37" t="s">
        <v>53</v>
      </c>
      <c r="E50" s="27"/>
      <c r="F50" s="177"/>
      <c r="G50" s="177"/>
    </row>
    <row r="51" spans="2:7" ht="14.4" x14ac:dyDescent="0.3">
      <c r="B51" s="33"/>
      <c r="C51" s="26"/>
      <c r="D51" s="37" t="s">
        <v>98</v>
      </c>
      <c r="E51" s="27"/>
      <c r="F51" s="177"/>
      <c r="G51" s="177"/>
    </row>
    <row r="52" spans="2:7" ht="14.4" x14ac:dyDescent="0.3">
      <c r="B52" s="33"/>
      <c r="C52" s="418" t="s">
        <v>54</v>
      </c>
      <c r="D52" s="418"/>
      <c r="E52" s="419"/>
      <c r="F52" s="177"/>
      <c r="G52" s="177"/>
    </row>
    <row r="53" spans="2:7" ht="14.4" x14ac:dyDescent="0.3">
      <c r="B53" s="36" t="s">
        <v>55</v>
      </c>
      <c r="C53" s="26"/>
      <c r="D53" s="26"/>
      <c r="E53" s="27"/>
      <c r="F53" s="177"/>
      <c r="G53" s="177"/>
    </row>
    <row r="54" spans="2:7" ht="14.4" x14ac:dyDescent="0.3">
      <c r="B54" s="415" t="s">
        <v>108</v>
      </c>
      <c r="C54" s="416"/>
      <c r="D54" s="416"/>
      <c r="E54" s="417"/>
      <c r="F54" s="178">
        <f>+F53+F29+F9+F8+F5</f>
        <v>0</v>
      </c>
      <c r="G54" s="178">
        <f>+G53+G29+G9+G8+G5</f>
        <v>0</v>
      </c>
    </row>
    <row r="55" spans="2:7" ht="14.4" x14ac:dyDescent="0.3">
      <c r="B55" s="43"/>
      <c r="C55" s="43"/>
      <c r="D55" s="43"/>
      <c r="E55" s="43"/>
      <c r="F55" s="44"/>
      <c r="G55" s="44"/>
    </row>
    <row r="56" spans="2:7" ht="14.4" x14ac:dyDescent="0.3">
      <c r="B56" s="415" t="s">
        <v>105</v>
      </c>
      <c r="C56" s="416"/>
      <c r="D56" s="416"/>
      <c r="E56" s="417"/>
      <c r="F56" s="32" t="str">
        <f>+F4</f>
        <v>2017</v>
      </c>
      <c r="G56" s="32">
        <f>+G4</f>
        <v>2016</v>
      </c>
    </row>
    <row r="57" spans="2:7" ht="14.4" x14ac:dyDescent="0.3">
      <c r="B57" s="36" t="s">
        <v>56</v>
      </c>
      <c r="C57" s="26"/>
      <c r="D57" s="26"/>
      <c r="E57" s="27"/>
      <c r="F57" s="176">
        <f t="shared" ref="F57:G57" si="0">+F58+F59+F60+F61+F68+F69+F70+F71</f>
        <v>0</v>
      </c>
      <c r="G57" s="176">
        <f t="shared" si="0"/>
        <v>0</v>
      </c>
    </row>
    <row r="58" spans="2:7" ht="14.4" x14ac:dyDescent="0.3">
      <c r="B58" s="33"/>
      <c r="C58" s="37" t="s">
        <v>57</v>
      </c>
      <c r="D58" s="26"/>
      <c r="E58" s="27"/>
      <c r="F58" s="177"/>
      <c r="G58" s="177"/>
    </row>
    <row r="59" spans="2:7" ht="14.4" x14ac:dyDescent="0.3">
      <c r="B59" s="33"/>
      <c r="C59" s="37" t="s">
        <v>99</v>
      </c>
      <c r="D59" s="26"/>
      <c r="E59" s="27"/>
      <c r="F59" s="177"/>
      <c r="G59" s="177"/>
    </row>
    <row r="60" spans="2:7" ht="14.4" x14ac:dyDescent="0.3">
      <c r="B60" s="33"/>
      <c r="C60" s="37" t="s">
        <v>58</v>
      </c>
      <c r="D60" s="26"/>
      <c r="E60" s="27"/>
      <c r="F60" s="177"/>
      <c r="G60" s="177"/>
    </row>
    <row r="61" spans="2:7" ht="14.4" x14ac:dyDescent="0.3">
      <c r="B61" s="33"/>
      <c r="C61" s="37" t="s">
        <v>59</v>
      </c>
      <c r="D61" s="26"/>
      <c r="E61" s="27"/>
      <c r="F61" s="176">
        <f>+SUM(F62:F65)</f>
        <v>0</v>
      </c>
      <c r="G61" s="176">
        <f t="shared" ref="G61" si="1">+SUM(G62:G65)</f>
        <v>0</v>
      </c>
    </row>
    <row r="62" spans="2:7" ht="14.4" x14ac:dyDescent="0.3">
      <c r="B62" s="33"/>
      <c r="C62" s="26"/>
      <c r="D62" s="37" t="s">
        <v>60</v>
      </c>
      <c r="E62" s="27"/>
      <c r="F62" s="177"/>
      <c r="G62" s="177"/>
    </row>
    <row r="63" spans="2:7" ht="14.4" x14ac:dyDescent="0.3">
      <c r="B63" s="33"/>
      <c r="C63" s="26"/>
      <c r="D63" s="37" t="s">
        <v>61</v>
      </c>
      <c r="E63" s="27"/>
      <c r="F63" s="177"/>
      <c r="G63" s="177"/>
    </row>
    <row r="64" spans="2:7" ht="14.4" x14ac:dyDescent="0.3">
      <c r="B64" s="33"/>
      <c r="C64" s="26"/>
      <c r="D64" s="37" t="s">
        <v>62</v>
      </c>
      <c r="E64" s="27"/>
      <c r="F64" s="177"/>
      <c r="G64" s="177"/>
    </row>
    <row r="65" spans="2:7" ht="14.4" x14ac:dyDescent="0.3">
      <c r="B65" s="33"/>
      <c r="C65" s="26"/>
      <c r="D65" s="37" t="s">
        <v>100</v>
      </c>
      <c r="E65" s="27"/>
      <c r="F65" s="176">
        <f>F66+F67</f>
        <v>0</v>
      </c>
      <c r="G65" s="176">
        <f t="shared" ref="G65" si="2">G66+G67</f>
        <v>0</v>
      </c>
    </row>
    <row r="66" spans="2:7" ht="14.4" x14ac:dyDescent="0.3">
      <c r="B66" s="33"/>
      <c r="C66" s="26"/>
      <c r="D66" s="37"/>
      <c r="E66" s="57" t="s">
        <v>140</v>
      </c>
      <c r="F66" s="177"/>
      <c r="G66" s="177"/>
    </row>
    <row r="67" spans="2:7" ht="14.4" x14ac:dyDescent="0.3">
      <c r="B67" s="33"/>
      <c r="C67" s="26"/>
      <c r="D67" s="37"/>
      <c r="E67" s="27" t="s">
        <v>101</v>
      </c>
      <c r="F67" s="177"/>
      <c r="G67" s="177"/>
    </row>
    <row r="68" spans="2:7" ht="14.4" x14ac:dyDescent="0.3">
      <c r="B68" s="33"/>
      <c r="C68" s="37" t="s">
        <v>63</v>
      </c>
      <c r="D68" s="26"/>
      <c r="E68" s="27"/>
      <c r="F68" s="177"/>
      <c r="G68" s="177"/>
    </row>
    <row r="69" spans="2:7" ht="14.4" x14ac:dyDescent="0.3">
      <c r="B69" s="33"/>
      <c r="C69" s="37" t="s">
        <v>64</v>
      </c>
      <c r="D69" s="26"/>
      <c r="E69" s="27"/>
      <c r="F69" s="177"/>
      <c r="G69" s="177"/>
    </row>
    <row r="70" spans="2:7" ht="14.4" x14ac:dyDescent="0.3">
      <c r="B70" s="33"/>
      <c r="C70" s="37" t="s">
        <v>65</v>
      </c>
      <c r="D70" s="26"/>
      <c r="E70" s="27"/>
      <c r="F70" s="177"/>
      <c r="G70" s="177"/>
    </row>
    <row r="71" spans="2:7" ht="14.4" x14ac:dyDescent="0.3">
      <c r="B71" s="33"/>
      <c r="C71" s="37" t="s">
        <v>66</v>
      </c>
      <c r="D71" s="26"/>
      <c r="E71" s="27"/>
      <c r="F71" s="177"/>
      <c r="G71" s="177"/>
    </row>
    <row r="72" spans="2:7" ht="14.4" x14ac:dyDescent="0.3">
      <c r="B72" s="36" t="s">
        <v>102</v>
      </c>
      <c r="C72" s="26"/>
      <c r="D72" s="26"/>
      <c r="E72" s="27"/>
      <c r="F72" s="176">
        <f>F73+F74+F75</f>
        <v>0</v>
      </c>
      <c r="G72" s="176">
        <f t="shared" ref="G72" si="3">G73+G74+G75</f>
        <v>0</v>
      </c>
    </row>
    <row r="73" spans="2:7" ht="14.4" x14ac:dyDescent="0.3">
      <c r="B73" s="33"/>
      <c r="C73" s="26"/>
      <c r="D73" s="37" t="s">
        <v>67</v>
      </c>
      <c r="E73" s="27"/>
      <c r="F73" s="177"/>
      <c r="G73" s="177"/>
    </row>
    <row r="74" spans="2:7" ht="14.4" x14ac:dyDescent="0.3">
      <c r="B74" s="33"/>
      <c r="C74" s="26"/>
      <c r="D74" s="37" t="s">
        <v>68</v>
      </c>
      <c r="E74" s="27"/>
      <c r="F74" s="177"/>
      <c r="G74" s="177"/>
    </row>
    <row r="75" spans="2:7" ht="14.4" x14ac:dyDescent="0.3">
      <c r="B75" s="33"/>
      <c r="C75" s="26"/>
      <c r="D75" s="37" t="s">
        <v>69</v>
      </c>
      <c r="E75" s="27"/>
      <c r="F75" s="177"/>
      <c r="G75" s="177"/>
    </row>
    <row r="76" spans="2:7" ht="14.4" x14ac:dyDescent="0.3">
      <c r="B76" s="36" t="s">
        <v>110</v>
      </c>
      <c r="C76" s="26"/>
      <c r="D76" s="26"/>
      <c r="E76" s="27"/>
      <c r="F76" s="176">
        <f>+F77+F84+F87+F90+F93+F96+F99+F102</f>
        <v>0</v>
      </c>
      <c r="G76" s="176">
        <f>+G77+G84+G87+G90+G93+G96+G99+G102</f>
        <v>0</v>
      </c>
    </row>
    <row r="77" spans="2:7" ht="14.4" x14ac:dyDescent="0.3">
      <c r="B77" s="33"/>
      <c r="C77" s="26"/>
      <c r="D77" s="37" t="s">
        <v>70</v>
      </c>
      <c r="E77" s="27"/>
      <c r="F77" s="176">
        <f>F78+F81</f>
        <v>0</v>
      </c>
      <c r="G77" s="176">
        <f t="shared" ref="G77" si="4">G78+G81</f>
        <v>0</v>
      </c>
    </row>
    <row r="78" spans="2:7" ht="14.4" x14ac:dyDescent="0.3">
      <c r="B78" s="33"/>
      <c r="C78" s="26"/>
      <c r="D78" s="26"/>
      <c r="E78" s="38" t="s">
        <v>71</v>
      </c>
      <c r="F78" s="176">
        <f>SUM(F79:F80)</f>
        <v>0</v>
      </c>
      <c r="G78" s="176">
        <f t="shared" ref="G78" si="5">SUM(G79:G80)</f>
        <v>0</v>
      </c>
    </row>
    <row r="79" spans="2:7" ht="14.4" x14ac:dyDescent="0.3">
      <c r="B79" s="33"/>
      <c r="C79" s="26"/>
      <c r="D79" s="26"/>
      <c r="E79" s="38" t="s">
        <v>72</v>
      </c>
      <c r="F79" s="177"/>
      <c r="G79" s="177"/>
    </row>
    <row r="80" spans="2:7" ht="14.4" x14ac:dyDescent="0.3">
      <c r="B80" s="33"/>
      <c r="C80" s="26"/>
      <c r="D80" s="26"/>
      <c r="E80" s="38" t="s">
        <v>73</v>
      </c>
      <c r="F80" s="177"/>
      <c r="G80" s="177"/>
    </row>
    <row r="81" spans="2:7" ht="14.4" x14ac:dyDescent="0.3">
      <c r="B81" s="33"/>
      <c r="C81" s="26"/>
      <c r="D81" s="26"/>
      <c r="E81" s="38" t="s">
        <v>74</v>
      </c>
      <c r="F81" s="176">
        <f>SUM(F82:F83)</f>
        <v>0</v>
      </c>
      <c r="G81" s="176">
        <f t="shared" ref="G81" si="6">SUM(G82:G83)</f>
        <v>0</v>
      </c>
    </row>
    <row r="82" spans="2:7" ht="14.4" x14ac:dyDescent="0.3">
      <c r="B82" s="33"/>
      <c r="C82" s="26"/>
      <c r="D82" s="26"/>
      <c r="E82" s="38" t="s">
        <v>72</v>
      </c>
      <c r="F82" s="177"/>
      <c r="G82" s="177"/>
    </row>
    <row r="83" spans="2:7" ht="14.4" x14ac:dyDescent="0.3">
      <c r="B83" s="33"/>
      <c r="C83" s="26"/>
      <c r="D83" s="26"/>
      <c r="E83" s="38" t="s">
        <v>73</v>
      </c>
      <c r="F83" s="177"/>
      <c r="G83" s="177"/>
    </row>
    <row r="84" spans="2:7" ht="14.4" x14ac:dyDescent="0.3">
      <c r="B84" s="33"/>
      <c r="C84" s="26"/>
      <c r="D84" s="37" t="s">
        <v>75</v>
      </c>
      <c r="E84" s="27"/>
      <c r="F84" s="176">
        <f>SUM(F85:F86)</f>
        <v>0</v>
      </c>
      <c r="G84" s="176">
        <f t="shared" ref="G84" si="7">SUM(G85:G86)</f>
        <v>0</v>
      </c>
    </row>
    <row r="85" spans="2:7" ht="14.4" x14ac:dyDescent="0.3">
      <c r="B85" s="33"/>
      <c r="C85" s="26"/>
      <c r="D85" s="26"/>
      <c r="E85" s="38" t="s">
        <v>49</v>
      </c>
      <c r="F85" s="177"/>
      <c r="G85" s="177"/>
    </row>
    <row r="86" spans="2:7" ht="14.4" x14ac:dyDescent="0.3">
      <c r="B86" s="33"/>
      <c r="C86" s="26"/>
      <c r="D86" s="26"/>
      <c r="E86" s="38" t="s">
        <v>50</v>
      </c>
      <c r="F86" s="177"/>
      <c r="G86" s="177"/>
    </row>
    <row r="87" spans="2:7" ht="14.4" x14ac:dyDescent="0.3">
      <c r="B87" s="33"/>
      <c r="C87" s="26"/>
      <c r="D87" s="418" t="s">
        <v>76</v>
      </c>
      <c r="E87" s="419"/>
      <c r="F87" s="176">
        <f>SUM(F88:F89)</f>
        <v>0</v>
      </c>
      <c r="G87" s="176">
        <f t="shared" ref="G87" si="8">SUM(G88:G89)</f>
        <v>0</v>
      </c>
    </row>
    <row r="88" spans="2:7" ht="14.4" x14ac:dyDescent="0.3">
      <c r="B88" s="33"/>
      <c r="C88" s="26"/>
      <c r="D88" s="26"/>
      <c r="E88" s="38" t="s">
        <v>77</v>
      </c>
      <c r="F88" s="177"/>
      <c r="G88" s="177"/>
    </row>
    <row r="89" spans="2:7" ht="14.4" x14ac:dyDescent="0.3">
      <c r="B89" s="33"/>
      <c r="C89" s="26"/>
      <c r="D89" s="26"/>
      <c r="E89" s="38" t="s">
        <v>50</v>
      </c>
      <c r="F89" s="177"/>
      <c r="G89" s="177"/>
    </row>
    <row r="90" spans="2:7" ht="14.4" x14ac:dyDescent="0.3">
      <c r="B90" s="33"/>
      <c r="C90" s="26"/>
      <c r="D90" s="37" t="s">
        <v>78</v>
      </c>
      <c r="E90" s="27"/>
      <c r="F90" s="176">
        <f>SUM(F91:F92)</f>
        <v>0</v>
      </c>
      <c r="G90" s="176">
        <f t="shared" ref="G90" si="9">SUM(G91:G92)</f>
        <v>0</v>
      </c>
    </row>
    <row r="91" spans="2:7" ht="14.4" x14ac:dyDescent="0.3">
      <c r="B91" s="33"/>
      <c r="C91" s="26"/>
      <c r="D91" s="26"/>
      <c r="E91" s="38" t="s">
        <v>49</v>
      </c>
      <c r="F91" s="177"/>
      <c r="G91" s="177"/>
    </row>
    <row r="92" spans="2:7" ht="14.4" x14ac:dyDescent="0.3">
      <c r="B92" s="33"/>
      <c r="C92" s="26"/>
      <c r="D92" s="26"/>
      <c r="E92" s="38" t="s">
        <v>50</v>
      </c>
      <c r="F92" s="177"/>
      <c r="G92" s="177"/>
    </row>
    <row r="93" spans="2:7" ht="14.4" x14ac:dyDescent="0.3">
      <c r="B93" s="33"/>
      <c r="C93" s="26"/>
      <c r="D93" s="37" t="s">
        <v>79</v>
      </c>
      <c r="E93" s="27"/>
      <c r="F93" s="176">
        <f>SUM(F94:F95)</f>
        <v>0</v>
      </c>
      <c r="G93" s="176">
        <f t="shared" ref="G93" si="10">SUM(G94:G95)</f>
        <v>0</v>
      </c>
    </row>
    <row r="94" spans="2:7" ht="14.4" x14ac:dyDescent="0.3">
      <c r="B94" s="33"/>
      <c r="C94" s="26"/>
      <c r="D94" s="26"/>
      <c r="E94" s="38" t="s">
        <v>49</v>
      </c>
      <c r="F94" s="177"/>
      <c r="G94" s="177"/>
    </row>
    <row r="95" spans="2:7" ht="14.4" x14ac:dyDescent="0.3">
      <c r="B95" s="33"/>
      <c r="C95" s="26"/>
      <c r="D95" s="26"/>
      <c r="E95" s="38" t="s">
        <v>50</v>
      </c>
      <c r="F95" s="177"/>
      <c r="G95" s="177"/>
    </row>
    <row r="96" spans="2:7" ht="14.4" x14ac:dyDescent="0.3">
      <c r="B96" s="33"/>
      <c r="C96" s="26"/>
      <c r="D96" s="37" t="s">
        <v>80</v>
      </c>
      <c r="E96" s="27"/>
      <c r="F96" s="176">
        <f>SUM(F97:F98)</f>
        <v>0</v>
      </c>
      <c r="G96" s="176">
        <f t="shared" ref="G96" si="11">SUM(G97:G98)</f>
        <v>0</v>
      </c>
    </row>
    <row r="97" spans="2:7" ht="15" customHeight="1" x14ac:dyDescent="0.3">
      <c r="B97" s="33"/>
      <c r="C97" s="26"/>
      <c r="D97" s="26"/>
      <c r="E97" s="38" t="s">
        <v>49</v>
      </c>
      <c r="F97" s="177"/>
      <c r="G97" s="177"/>
    </row>
    <row r="98" spans="2:7" ht="14.4" x14ac:dyDescent="0.3">
      <c r="B98" s="33"/>
      <c r="C98" s="26"/>
      <c r="D98" s="26"/>
      <c r="E98" s="38" t="s">
        <v>50</v>
      </c>
      <c r="F98" s="177"/>
      <c r="G98" s="177"/>
    </row>
    <row r="99" spans="2:7" ht="14.4" x14ac:dyDescent="0.3">
      <c r="B99" s="33"/>
      <c r="C99" s="26"/>
      <c r="D99" s="420" t="s">
        <v>81</v>
      </c>
      <c r="E99" s="421"/>
      <c r="F99" s="176">
        <f>SUM(F100:F101)</f>
        <v>0</v>
      </c>
      <c r="G99" s="176">
        <f t="shared" ref="G99" si="12">SUM(G100:G101)</f>
        <v>0</v>
      </c>
    </row>
    <row r="100" spans="2:7" ht="14.4" x14ac:dyDescent="0.3">
      <c r="B100" s="33"/>
      <c r="C100" s="26"/>
      <c r="D100" s="26"/>
      <c r="E100" s="38" t="s">
        <v>49</v>
      </c>
      <c r="F100" s="177"/>
      <c r="G100" s="177"/>
    </row>
    <row r="101" spans="2:7" ht="14.4" x14ac:dyDescent="0.3">
      <c r="B101" s="33"/>
      <c r="C101" s="26"/>
      <c r="D101" s="26"/>
      <c r="E101" s="38" t="s">
        <v>50</v>
      </c>
      <c r="F101" s="177"/>
      <c r="G101" s="177"/>
    </row>
    <row r="102" spans="2:7" ht="14.4" x14ac:dyDescent="0.3">
      <c r="B102" s="33"/>
      <c r="C102" s="26"/>
      <c r="D102" s="37" t="s">
        <v>103</v>
      </c>
      <c r="E102" s="27"/>
      <c r="F102" s="176">
        <f>SUM(F103:F105)</f>
        <v>0</v>
      </c>
      <c r="G102" s="176">
        <f t="shared" ref="G102" si="13">SUM(G103:G105)</f>
        <v>0</v>
      </c>
    </row>
    <row r="103" spans="2:7" ht="14.4" x14ac:dyDescent="0.3">
      <c r="B103" s="33"/>
      <c r="C103" s="26"/>
      <c r="D103" s="26"/>
      <c r="E103" s="38" t="s">
        <v>82</v>
      </c>
      <c r="F103" s="177"/>
      <c r="G103" s="177"/>
    </row>
    <row r="104" spans="2:7" ht="14.4" x14ac:dyDescent="0.3">
      <c r="B104" s="33"/>
      <c r="C104" s="26"/>
      <c r="D104" s="26"/>
      <c r="E104" s="38" t="s">
        <v>83</v>
      </c>
      <c r="F104" s="177"/>
      <c r="G104" s="177"/>
    </row>
    <row r="105" spans="2:7" ht="14.4" x14ac:dyDescent="0.3">
      <c r="B105" s="33"/>
      <c r="C105" s="26"/>
      <c r="D105" s="37"/>
      <c r="E105" s="27" t="s">
        <v>104</v>
      </c>
      <c r="F105" s="176">
        <f>SUM(F106:F107)</f>
        <v>0</v>
      </c>
      <c r="G105" s="176">
        <f t="shared" ref="G105" si="14">SUM(G106:G107)</f>
        <v>0</v>
      </c>
    </row>
    <row r="106" spans="2:7" ht="14.4" x14ac:dyDescent="0.3">
      <c r="B106" s="33"/>
      <c r="C106" s="26"/>
      <c r="D106" s="26"/>
      <c r="E106" s="38" t="s">
        <v>72</v>
      </c>
      <c r="F106" s="177"/>
      <c r="G106" s="177"/>
    </row>
    <row r="107" spans="2:7" ht="14.4" x14ac:dyDescent="0.3">
      <c r="B107" s="33"/>
      <c r="C107" s="26"/>
      <c r="D107" s="26"/>
      <c r="E107" s="38" t="s">
        <v>73</v>
      </c>
      <c r="F107" s="177"/>
      <c r="G107" s="177"/>
    </row>
    <row r="108" spans="2:7" ht="14.4" x14ac:dyDescent="0.3">
      <c r="B108" s="36" t="s">
        <v>106</v>
      </c>
      <c r="C108" s="26"/>
      <c r="D108" s="26"/>
      <c r="E108" s="27"/>
      <c r="F108" s="177"/>
      <c r="G108" s="177"/>
    </row>
    <row r="109" spans="2:7" ht="14.4" x14ac:dyDescent="0.3">
      <c r="B109" s="415" t="s">
        <v>107</v>
      </c>
      <c r="C109" s="416"/>
      <c r="D109" s="416"/>
      <c r="E109" s="417"/>
      <c r="F109" s="178">
        <f>F57+F72+F76+F108</f>
        <v>0</v>
      </c>
      <c r="G109" s="178">
        <f t="shared" ref="G109" si="15">G57+G72+G76+G108</f>
        <v>0</v>
      </c>
    </row>
    <row r="111" spans="2:7" x14ac:dyDescent="0.25">
      <c r="F111" s="179" t="str">
        <f>+IF(F109=F54,"OK", "à revoir")</f>
        <v>OK</v>
      </c>
      <c r="G111" s="179" t="str">
        <f>+IF(G109=G54,"OK", "à revoir")</f>
        <v>OK</v>
      </c>
    </row>
    <row r="112" spans="2:7" x14ac:dyDescent="0.25">
      <c r="F112" s="179"/>
      <c r="G112" s="179"/>
    </row>
  </sheetData>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21">
    <mergeCell ref="B109:E109"/>
    <mergeCell ref="B4:E4"/>
    <mergeCell ref="D12:E12"/>
    <mergeCell ref="D26:E26"/>
    <mergeCell ref="D42:E42"/>
    <mergeCell ref="D49:E49"/>
    <mergeCell ref="B54:E54"/>
    <mergeCell ref="C52:E52"/>
    <mergeCell ref="B56:E56"/>
    <mergeCell ref="D87:E87"/>
    <mergeCell ref="D99:E99"/>
    <mergeCell ref="H6:I7"/>
    <mergeCell ref="H8:I8"/>
    <mergeCell ref="H9:I9"/>
    <mergeCell ref="H10:I10"/>
    <mergeCell ref="H11:I12"/>
    <mergeCell ref="H13:I13"/>
    <mergeCell ref="H14:I16"/>
    <mergeCell ref="H17:I18"/>
    <mergeCell ref="H23:I24"/>
    <mergeCell ref="H19:I20"/>
  </mergeCells>
  <conditionalFormatting sqref="F111">
    <cfRule type="expression" dxfId="3" priority="3">
      <formula>$F$111="à revoir"</formula>
    </cfRule>
    <cfRule type="expression" dxfId="2" priority="4">
      <formula>$F$111="OK"</formula>
    </cfRule>
  </conditionalFormatting>
  <conditionalFormatting sqref="G111">
    <cfRule type="expression" dxfId="1" priority="1">
      <formula>$G$111="à revoir"</formula>
    </cfRule>
    <cfRule type="expression" dxfId="0" priority="2">
      <formula>$G$111="OK"</formula>
    </cfRule>
  </conditionalFormatting>
  <dataValidations count="1">
    <dataValidation type="list" allowBlank="1" showInputMessage="1" showErrorMessage="1" sqref="F2">
      <formula1>"2016,2017,2018,2019,2020,2021,2022,2023,2024,2025,2026,2027,2028,2029,2030"</formula1>
    </dataValidation>
  </dataValidations>
  <printOptions horizontalCentered="1"/>
  <pageMargins left="0.39370078740157483" right="0.39370078740157483" top="1.5354330708661419" bottom="0.55118110236220474" header="0.31496062992125984" footer="0.70866141732283472"/>
  <pageSetup paperSize="9" scale="76" fitToHeight="0" orientation="portrait" r:id="rId2"/>
  <headerFooter>
    <oddHeader>&amp;L&amp;G</oddHeader>
    <oddFooter xml:space="preserve">&amp;L&amp;8           v1.0   30.09.18&amp;C&amp;10&amp;A&amp;R&amp;10&amp;P     </oddFooter>
  </headerFooter>
  <rowBreaks count="1" manualBreakCount="1">
    <brk id="54" min="1" max="6" man="1"/>
  </rowBreaks>
  <ignoredErrors>
    <ignoredError sqref="F3" numberStoredAsText="1"/>
  </ignoredError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133"/>
  <sheetViews>
    <sheetView showGridLines="0" zoomScaleNormal="100" workbookViewId="0">
      <selection activeCell="B42" sqref="B42:C42"/>
    </sheetView>
  </sheetViews>
  <sheetFormatPr defaultColWidth="9.21875" defaultRowHeight="13.2" x14ac:dyDescent="0.25"/>
  <cols>
    <col min="1" max="1" width="2" style="11" customWidth="1"/>
    <col min="2" max="2" width="9.77734375" style="13" customWidth="1"/>
    <col min="3" max="3" width="70.21875" style="13" customWidth="1"/>
    <col min="4" max="4" width="17.5546875" style="14" customWidth="1"/>
    <col min="5" max="5" width="19" style="14" customWidth="1"/>
    <col min="6" max="7" width="17.21875" style="11" customWidth="1"/>
    <col min="8" max="9" width="9.21875" style="11"/>
    <col min="10" max="10" width="16.77734375" style="11" customWidth="1"/>
    <col min="11" max="11" width="9.21875" style="11"/>
    <col min="12" max="16384" width="9.21875" style="13"/>
  </cols>
  <sheetData>
    <row r="1" spans="1:13" s="11" customFormat="1" ht="6.75" customHeight="1" x14ac:dyDescent="0.25">
      <c r="D1" s="12"/>
      <c r="E1" s="12"/>
    </row>
    <row r="2" spans="1:13" s="48" customFormat="1" ht="14.4" x14ac:dyDescent="0.3">
      <c r="A2" s="47"/>
      <c r="B2" s="30"/>
      <c r="C2" s="81" t="s">
        <v>91</v>
      </c>
      <c r="D2" s="181" t="s">
        <v>248</v>
      </c>
      <c r="E2" s="170" t="s">
        <v>137</v>
      </c>
      <c r="F2" s="47"/>
      <c r="G2" s="47"/>
      <c r="H2" s="47"/>
      <c r="I2" s="47"/>
      <c r="J2" s="47"/>
      <c r="K2" s="47"/>
    </row>
    <row r="3" spans="1:13" s="48" customFormat="1" ht="14.1" customHeight="1" x14ac:dyDescent="0.3">
      <c r="A3" s="47"/>
      <c r="B3" s="424" t="s">
        <v>162</v>
      </c>
      <c r="C3" s="81" t="s">
        <v>196</v>
      </c>
      <c r="D3" s="156" t="str">
        <f>+IF(DEMANDE!C10="","-",DEMANDE!C10)</f>
        <v>-</v>
      </c>
      <c r="E3" s="156"/>
      <c r="F3" s="47"/>
      <c r="G3" s="47"/>
      <c r="H3" s="47"/>
      <c r="I3" s="47"/>
      <c r="J3" s="47"/>
      <c r="K3" s="47"/>
    </row>
    <row r="4" spans="1:13" s="47" customFormat="1" ht="6.75" customHeight="1" x14ac:dyDescent="0.3">
      <c r="B4" s="425"/>
      <c r="D4" s="31"/>
      <c r="E4" s="45"/>
    </row>
    <row r="5" spans="1:13" s="48" customFormat="1" ht="18" customHeight="1" x14ac:dyDescent="0.3">
      <c r="A5" s="47"/>
      <c r="B5" s="415" t="s">
        <v>111</v>
      </c>
      <c r="C5" s="417"/>
      <c r="D5" s="185" t="str">
        <f>+D2</f>
        <v>2017</v>
      </c>
      <c r="E5" s="185">
        <f>+D5-1</f>
        <v>2016</v>
      </c>
      <c r="F5" s="47"/>
      <c r="G5" s="49"/>
      <c r="H5" s="49"/>
      <c r="I5" s="49"/>
      <c r="J5" s="49"/>
      <c r="K5" s="47"/>
    </row>
    <row r="6" spans="1:13" s="48" customFormat="1" ht="15" customHeight="1" x14ac:dyDescent="0.3">
      <c r="A6" s="47"/>
      <c r="B6" s="50" t="s">
        <v>112</v>
      </c>
      <c r="C6" s="51"/>
      <c r="D6" s="182"/>
      <c r="E6" s="186"/>
      <c r="F6" s="410"/>
      <c r="G6" s="410"/>
      <c r="H6" s="410"/>
      <c r="I6" s="410"/>
      <c r="J6" s="410"/>
      <c r="K6" s="47"/>
    </row>
    <row r="7" spans="1:13" s="48" customFormat="1" ht="15" customHeight="1" x14ac:dyDescent="0.3">
      <c r="A7" s="47"/>
      <c r="B7" s="36" t="s">
        <v>113</v>
      </c>
      <c r="C7" s="30"/>
      <c r="D7" s="183"/>
      <c r="E7" s="187"/>
      <c r="F7" s="410"/>
      <c r="G7" s="410"/>
      <c r="H7" s="410"/>
      <c r="I7" s="410"/>
      <c r="J7" s="410"/>
      <c r="K7" s="47"/>
    </row>
    <row r="8" spans="1:13" s="47" customFormat="1" ht="15" customHeight="1" x14ac:dyDescent="0.3">
      <c r="B8" s="36" t="s">
        <v>114</v>
      </c>
      <c r="C8" s="30"/>
      <c r="D8" s="183"/>
      <c r="E8" s="187"/>
      <c r="F8" s="410"/>
      <c r="G8" s="410"/>
      <c r="H8" s="413"/>
      <c r="I8" s="413"/>
      <c r="J8" s="413"/>
    </row>
    <row r="9" spans="1:13" s="47" customFormat="1" ht="14.4" x14ac:dyDescent="0.3">
      <c r="B9" s="36" t="s">
        <v>115</v>
      </c>
      <c r="C9" s="30"/>
      <c r="D9" s="183"/>
      <c r="E9" s="187"/>
      <c r="F9" s="20"/>
      <c r="G9" s="413"/>
      <c r="H9" s="413"/>
      <c r="I9" s="413"/>
      <c r="J9" s="413"/>
    </row>
    <row r="10" spans="1:13" s="47" customFormat="1" ht="15" customHeight="1" x14ac:dyDescent="0.3">
      <c r="B10" s="36" t="s">
        <v>116</v>
      </c>
      <c r="C10" s="30"/>
      <c r="D10" s="184">
        <f>SUM(D11:D12)</f>
        <v>0</v>
      </c>
      <c r="E10" s="176">
        <f t="shared" ref="E10" si="0">SUM(E11:E12)</f>
        <v>0</v>
      </c>
      <c r="F10" s="431"/>
      <c r="G10" s="431"/>
      <c r="H10" s="413"/>
      <c r="I10" s="413"/>
      <c r="J10" s="413"/>
      <c r="K10" s="46"/>
      <c r="L10" s="46"/>
      <c r="M10" s="46"/>
    </row>
    <row r="11" spans="1:13" s="47" customFormat="1" ht="15" customHeight="1" x14ac:dyDescent="0.3">
      <c r="B11" s="33"/>
      <c r="C11" s="37" t="s">
        <v>117</v>
      </c>
      <c r="D11" s="183"/>
      <c r="E11" s="187"/>
      <c r="F11" s="414"/>
      <c r="G11" s="414"/>
      <c r="H11" s="414"/>
      <c r="I11" s="414"/>
      <c r="J11" s="414"/>
    </row>
    <row r="12" spans="1:13" s="47" customFormat="1" ht="15" customHeight="1" x14ac:dyDescent="0.3">
      <c r="B12" s="33"/>
      <c r="C12" s="37" t="s">
        <v>118</v>
      </c>
      <c r="D12" s="183"/>
      <c r="E12" s="187"/>
      <c r="F12" s="414"/>
      <c r="G12" s="414"/>
      <c r="H12" s="414"/>
      <c r="I12" s="414"/>
      <c r="J12" s="414"/>
    </row>
    <row r="13" spans="1:13" s="47" customFormat="1" ht="15" customHeight="1" x14ac:dyDescent="0.3">
      <c r="B13" s="36" t="s">
        <v>119</v>
      </c>
      <c r="C13" s="30"/>
      <c r="D13" s="184">
        <f>SUM(D14:D15)+D18</f>
        <v>0</v>
      </c>
      <c r="E13" s="176">
        <f>SUM(E14:E15)+E18</f>
        <v>0</v>
      </c>
      <c r="F13" s="427"/>
      <c r="G13" s="410"/>
      <c r="H13" s="410"/>
      <c r="I13" s="410"/>
      <c r="J13" s="410"/>
    </row>
    <row r="14" spans="1:13" s="47" customFormat="1" ht="15" customHeight="1" x14ac:dyDescent="0.3">
      <c r="B14" s="33"/>
      <c r="C14" s="37" t="s">
        <v>84</v>
      </c>
      <c r="D14" s="183"/>
      <c r="E14" s="187"/>
      <c r="F14" s="427"/>
      <c r="G14" s="410"/>
      <c r="H14" s="410"/>
      <c r="I14" s="410"/>
      <c r="J14" s="410"/>
    </row>
    <row r="15" spans="1:13" s="47" customFormat="1" ht="15" customHeight="1" x14ac:dyDescent="0.3">
      <c r="B15" s="33"/>
      <c r="C15" s="37" t="s">
        <v>120</v>
      </c>
      <c r="D15" s="184">
        <f>SUM(D16:D17)</f>
        <v>0</v>
      </c>
      <c r="E15" s="176">
        <f t="shared" ref="E15" si="1">SUM(E16:E17)</f>
        <v>0</v>
      </c>
      <c r="F15" s="410"/>
      <c r="G15" s="410"/>
      <c r="H15" s="410"/>
      <c r="I15" s="410"/>
      <c r="J15" s="410"/>
    </row>
    <row r="16" spans="1:13" s="47" customFormat="1" ht="15" customHeight="1" x14ac:dyDescent="0.3">
      <c r="B16" s="33"/>
      <c r="C16" s="37" t="s">
        <v>121</v>
      </c>
      <c r="D16" s="183"/>
      <c r="E16" s="187"/>
      <c r="F16" s="410"/>
      <c r="G16" s="410"/>
      <c r="H16" s="410"/>
      <c r="I16" s="410"/>
      <c r="J16" s="410"/>
    </row>
    <row r="17" spans="2:10" s="47" customFormat="1" ht="15" customHeight="1" x14ac:dyDescent="0.3">
      <c r="B17" s="56" t="s">
        <v>138</v>
      </c>
      <c r="C17" s="37" t="s">
        <v>122</v>
      </c>
      <c r="D17" s="183"/>
      <c r="E17" s="187"/>
      <c r="F17" s="410"/>
      <c r="G17" s="410"/>
      <c r="H17" s="410"/>
      <c r="I17" s="410"/>
      <c r="J17" s="410"/>
    </row>
    <row r="18" spans="2:10" s="47" customFormat="1" ht="15" customHeight="1" x14ac:dyDescent="0.3">
      <c r="B18" s="36"/>
      <c r="C18" s="37" t="s">
        <v>123</v>
      </c>
      <c r="D18" s="183"/>
      <c r="E18" s="187"/>
      <c r="F18" s="410"/>
      <c r="G18" s="410"/>
      <c r="H18" s="410"/>
      <c r="I18" s="410"/>
      <c r="J18" s="410"/>
    </row>
    <row r="19" spans="2:10" s="47" customFormat="1" ht="15" customHeight="1" x14ac:dyDescent="0.3">
      <c r="B19" s="36" t="s">
        <v>124</v>
      </c>
      <c r="C19" s="30"/>
      <c r="D19" s="184">
        <f>SUM(D20:D21)</f>
        <v>0</v>
      </c>
      <c r="E19" s="176">
        <f t="shared" ref="E19" si="2">SUM(E20:E21)</f>
        <v>0</v>
      </c>
      <c r="F19" s="429"/>
      <c r="G19" s="429"/>
      <c r="H19" s="429"/>
      <c r="I19" s="429"/>
      <c r="J19" s="429"/>
    </row>
    <row r="20" spans="2:10" s="47" customFormat="1" ht="15" customHeight="1" x14ac:dyDescent="0.3">
      <c r="B20" s="33"/>
      <c r="C20" s="37" t="s">
        <v>85</v>
      </c>
      <c r="D20" s="183"/>
      <c r="E20" s="187"/>
      <c r="F20" s="428"/>
      <c r="G20" s="428"/>
      <c r="H20" s="428"/>
      <c r="I20" s="428"/>
      <c r="J20" s="428"/>
    </row>
    <row r="21" spans="2:10" s="47" customFormat="1" ht="15" customHeight="1" x14ac:dyDescent="0.3">
      <c r="B21" s="36"/>
      <c r="C21" s="30" t="s">
        <v>86</v>
      </c>
      <c r="D21" s="183"/>
      <c r="E21" s="187"/>
      <c r="F21" s="428"/>
      <c r="G21" s="428"/>
      <c r="H21" s="428"/>
      <c r="I21" s="428"/>
      <c r="J21" s="428"/>
    </row>
    <row r="22" spans="2:10" s="47" customFormat="1" ht="15" customHeight="1" x14ac:dyDescent="0.3">
      <c r="B22" s="36" t="s">
        <v>125</v>
      </c>
      <c r="C22" s="30"/>
      <c r="D22" s="183"/>
      <c r="E22" s="187"/>
      <c r="F22" s="428"/>
      <c r="G22" s="428"/>
      <c r="H22" s="428"/>
      <c r="I22" s="428"/>
      <c r="J22" s="428"/>
    </row>
    <row r="23" spans="2:10" s="47" customFormat="1" ht="15" customHeight="1" x14ac:dyDescent="0.3">
      <c r="B23" s="432" t="s">
        <v>126</v>
      </c>
      <c r="C23" s="420"/>
      <c r="D23" s="184">
        <f>SUM(D24:D25)</f>
        <v>0</v>
      </c>
      <c r="E23" s="176">
        <f t="shared" ref="E23" si="3">SUM(E24:E25)</f>
        <v>0</v>
      </c>
      <c r="F23" s="412"/>
      <c r="G23" s="412"/>
      <c r="H23" s="412"/>
      <c r="I23" s="412"/>
      <c r="J23" s="412"/>
    </row>
    <row r="24" spans="2:10" s="47" customFormat="1" ht="15" customHeight="1" x14ac:dyDescent="0.3">
      <c r="B24" s="33"/>
      <c r="C24" s="37" t="s">
        <v>127</v>
      </c>
      <c r="D24" s="183"/>
      <c r="E24" s="187"/>
      <c r="F24" s="412"/>
      <c r="G24" s="412"/>
      <c r="H24" s="412"/>
      <c r="I24" s="412"/>
      <c r="J24" s="412"/>
    </row>
    <row r="25" spans="2:10" s="47" customFormat="1" ht="15" customHeight="1" x14ac:dyDescent="0.3">
      <c r="B25" s="36"/>
      <c r="C25" s="30" t="s">
        <v>128</v>
      </c>
      <c r="D25" s="183"/>
      <c r="E25" s="187"/>
      <c r="F25" s="52"/>
      <c r="G25" s="52"/>
      <c r="H25" s="52"/>
      <c r="I25" s="52"/>
      <c r="J25" s="52"/>
    </row>
    <row r="26" spans="2:10" s="47" customFormat="1" ht="29.25" customHeight="1" x14ac:dyDescent="0.3">
      <c r="B26" s="430" t="s">
        <v>244</v>
      </c>
      <c r="C26" s="418"/>
      <c r="D26" s="184">
        <f>SUM(D27:D28)</f>
        <v>0</v>
      </c>
      <c r="E26" s="176">
        <f t="shared" ref="E26" si="4">SUM(E27:E28)</f>
        <v>0</v>
      </c>
      <c r="F26" s="412"/>
      <c r="G26" s="412"/>
      <c r="H26" s="412"/>
      <c r="I26" s="412"/>
      <c r="J26" s="412"/>
    </row>
    <row r="27" spans="2:10" s="47" customFormat="1" ht="15" customHeight="1" x14ac:dyDescent="0.3">
      <c r="B27" s="33"/>
      <c r="C27" s="37" t="s">
        <v>127</v>
      </c>
      <c r="D27" s="183"/>
      <c r="E27" s="187"/>
      <c r="F27" s="410"/>
      <c r="G27" s="410"/>
      <c r="H27" s="410"/>
      <c r="I27" s="410"/>
      <c r="J27" s="410"/>
    </row>
    <row r="28" spans="2:10" s="47" customFormat="1" ht="15" customHeight="1" x14ac:dyDescent="0.3">
      <c r="B28" s="33"/>
      <c r="C28" s="37" t="s">
        <v>129</v>
      </c>
      <c r="D28" s="183"/>
      <c r="E28" s="187"/>
      <c r="F28" s="410"/>
      <c r="G28" s="410"/>
      <c r="H28" s="410"/>
      <c r="I28" s="410"/>
      <c r="J28" s="410"/>
    </row>
    <row r="29" spans="2:10" s="47" customFormat="1" ht="14.4" x14ac:dyDescent="0.3">
      <c r="B29" s="36" t="s">
        <v>249</v>
      </c>
      <c r="C29" s="30"/>
      <c r="D29" s="184">
        <f>SUM(D30:D31)</f>
        <v>0</v>
      </c>
      <c r="E29" s="176">
        <f t="shared" ref="E29" si="5">SUM(E30:E31)</f>
        <v>0</v>
      </c>
      <c r="F29" s="426"/>
      <c r="G29" s="426"/>
      <c r="H29" s="426"/>
      <c r="I29" s="426"/>
      <c r="J29" s="426"/>
    </row>
    <row r="30" spans="2:10" s="47" customFormat="1" ht="15" customHeight="1" x14ac:dyDescent="0.3">
      <c r="B30" s="33"/>
      <c r="C30" s="37" t="s">
        <v>127</v>
      </c>
      <c r="D30" s="183"/>
      <c r="E30" s="187"/>
      <c r="F30" s="426"/>
      <c r="G30" s="426"/>
      <c r="H30" s="426"/>
      <c r="I30" s="426"/>
      <c r="J30" s="426"/>
    </row>
    <row r="31" spans="2:10" s="47" customFormat="1" ht="15" customHeight="1" x14ac:dyDescent="0.3">
      <c r="B31" s="36"/>
      <c r="C31" s="30" t="s">
        <v>250</v>
      </c>
      <c r="D31" s="183"/>
      <c r="E31" s="187"/>
      <c r="F31" s="426"/>
      <c r="G31" s="426"/>
      <c r="H31" s="426"/>
      <c r="I31" s="426"/>
      <c r="J31" s="426"/>
    </row>
    <row r="32" spans="2:10" s="47" customFormat="1" ht="15" customHeight="1" x14ac:dyDescent="0.3">
      <c r="B32" s="36" t="s">
        <v>251</v>
      </c>
      <c r="C32" s="30"/>
      <c r="D32" s="183"/>
      <c r="E32" s="187"/>
      <c r="F32" s="426"/>
      <c r="G32" s="426"/>
      <c r="H32" s="426"/>
      <c r="I32" s="426"/>
      <c r="J32" s="426"/>
    </row>
    <row r="33" spans="2:10" s="47" customFormat="1" ht="15" customHeight="1" x14ac:dyDescent="0.3">
      <c r="B33" s="422" t="s">
        <v>130</v>
      </c>
      <c r="C33" s="418"/>
      <c r="D33" s="183"/>
      <c r="E33" s="187"/>
      <c r="F33" s="426"/>
      <c r="G33" s="426"/>
      <c r="H33" s="426"/>
      <c r="I33" s="426"/>
      <c r="J33" s="426"/>
    </row>
    <row r="34" spans="2:10" s="47" customFormat="1" ht="15" customHeight="1" x14ac:dyDescent="0.3">
      <c r="B34" s="36" t="s">
        <v>131</v>
      </c>
      <c r="C34" s="30"/>
      <c r="D34" s="184">
        <f>SUM(D35:D36)</f>
        <v>0</v>
      </c>
      <c r="E34" s="176">
        <f t="shared" ref="E34" si="6">SUM(E35:E36)</f>
        <v>0</v>
      </c>
      <c r="F34" s="426"/>
      <c r="G34" s="426"/>
      <c r="H34" s="426"/>
      <c r="I34" s="426"/>
      <c r="J34" s="426"/>
    </row>
    <row r="35" spans="2:10" s="47" customFormat="1" ht="15" customHeight="1" x14ac:dyDescent="0.3">
      <c r="B35" s="33"/>
      <c r="C35" s="37" t="s">
        <v>127</v>
      </c>
      <c r="D35" s="183"/>
      <c r="E35" s="187"/>
      <c r="F35" s="426"/>
      <c r="G35" s="426"/>
      <c r="H35" s="426"/>
      <c r="I35" s="426"/>
      <c r="J35" s="426"/>
    </row>
    <row r="36" spans="2:10" s="47" customFormat="1" ht="15" customHeight="1" x14ac:dyDescent="0.3">
      <c r="B36" s="36"/>
      <c r="C36" s="30" t="s">
        <v>132</v>
      </c>
      <c r="D36" s="183"/>
      <c r="E36" s="187"/>
    </row>
    <row r="37" spans="2:10" s="47" customFormat="1" ht="14.4" x14ac:dyDescent="0.3">
      <c r="B37" s="36" t="s">
        <v>133</v>
      </c>
      <c r="C37" s="30"/>
      <c r="D37" s="183"/>
      <c r="E37" s="187"/>
    </row>
    <row r="38" spans="2:10" s="47" customFormat="1" ht="14.4" x14ac:dyDescent="0.3">
      <c r="B38" s="36" t="s">
        <v>134</v>
      </c>
      <c r="C38" s="30"/>
      <c r="D38" s="184">
        <f>D6+D7+D8+D9+D10+D13+D19+D22+D23+D26+D29+D32+D33+D34+D37</f>
        <v>0</v>
      </c>
      <c r="E38" s="176">
        <f t="shared" ref="E38" si="7">E6+E7+E8+E9+E10+E13+E19+E22+E23+E26+E29+E32+E33+E34+E37</f>
        <v>0</v>
      </c>
    </row>
    <row r="39" spans="2:10" s="47" customFormat="1" ht="14.4" x14ac:dyDescent="0.3">
      <c r="B39" s="36" t="s">
        <v>135</v>
      </c>
      <c r="C39" s="30"/>
      <c r="D39" s="183"/>
      <c r="E39" s="187"/>
    </row>
    <row r="40" spans="2:10" s="47" customFormat="1" ht="14.4" x14ac:dyDescent="0.3">
      <c r="B40" s="53" t="s">
        <v>136</v>
      </c>
      <c r="C40" s="54"/>
      <c r="D40" s="189">
        <f>SUM(D38:D39)</f>
        <v>0</v>
      </c>
      <c r="E40" s="188">
        <f t="shared" ref="E40" si="8">SUM(E38:E39)</f>
        <v>0</v>
      </c>
    </row>
    <row r="41" spans="2:10" s="47" customFormat="1" ht="14.4" x14ac:dyDescent="0.3">
      <c r="D41" s="55"/>
      <c r="E41" s="55"/>
    </row>
    <row r="42" spans="2:10" s="47" customFormat="1" ht="14.4" x14ac:dyDescent="0.3">
      <c r="B42" s="423" t="s">
        <v>90</v>
      </c>
      <c r="C42" s="423"/>
      <c r="D42" s="169"/>
      <c r="E42" s="169"/>
    </row>
    <row r="43" spans="2:10" s="47" customFormat="1" ht="14.4" x14ac:dyDescent="0.3">
      <c r="D43" s="55"/>
      <c r="E43" s="55"/>
    </row>
    <row r="44" spans="2:10" s="47" customFormat="1" ht="14.4" x14ac:dyDescent="0.3">
      <c r="D44" s="55"/>
      <c r="E44" s="55"/>
    </row>
    <row r="45" spans="2:10" s="47" customFormat="1" ht="14.4" x14ac:dyDescent="0.3">
      <c r="D45" s="55"/>
      <c r="E45" s="55"/>
    </row>
    <row r="46" spans="2:10" s="47" customFormat="1" ht="14.4" x14ac:dyDescent="0.3">
      <c r="D46" s="55"/>
      <c r="E46" s="55"/>
    </row>
    <row r="47" spans="2:10" s="47" customFormat="1" ht="14.4" x14ac:dyDescent="0.3">
      <c r="D47" s="55"/>
      <c r="E47" s="55"/>
    </row>
    <row r="48" spans="2:10" s="47" customFormat="1" ht="14.4" x14ac:dyDescent="0.3">
      <c r="D48" s="55"/>
      <c r="E48" s="55"/>
    </row>
    <row r="49" spans="4:5" s="47" customFormat="1" ht="14.4" x14ac:dyDescent="0.3">
      <c r="D49" s="55"/>
      <c r="E49" s="55"/>
    </row>
    <row r="50" spans="4:5" s="47" customFormat="1" ht="14.4" x14ac:dyDescent="0.3">
      <c r="D50" s="55"/>
      <c r="E50" s="55"/>
    </row>
    <row r="51" spans="4:5" s="47" customFormat="1" ht="14.4" x14ac:dyDescent="0.3">
      <c r="D51" s="55"/>
      <c r="E51" s="55"/>
    </row>
    <row r="52" spans="4:5" s="47" customFormat="1" ht="14.4" x14ac:dyDescent="0.3">
      <c r="D52" s="55"/>
      <c r="E52" s="55"/>
    </row>
    <row r="53" spans="4:5" s="47" customFormat="1" ht="14.4" x14ac:dyDescent="0.3">
      <c r="D53" s="55"/>
      <c r="E53" s="55"/>
    </row>
    <row r="54" spans="4:5" s="47" customFormat="1" ht="14.4" x14ac:dyDescent="0.3">
      <c r="D54" s="55"/>
      <c r="E54" s="55"/>
    </row>
    <row r="55" spans="4:5" s="47" customFormat="1" ht="14.4" x14ac:dyDescent="0.3">
      <c r="D55" s="55"/>
      <c r="E55" s="55"/>
    </row>
    <row r="56" spans="4:5" s="47" customFormat="1" ht="14.4" x14ac:dyDescent="0.3">
      <c r="D56" s="55"/>
      <c r="E56" s="55"/>
    </row>
    <row r="57" spans="4:5" s="47" customFormat="1" ht="14.4" x14ac:dyDescent="0.3">
      <c r="D57" s="55"/>
      <c r="E57" s="55"/>
    </row>
    <row r="58" spans="4:5" s="47" customFormat="1" ht="14.4" x14ac:dyDescent="0.3">
      <c r="D58" s="55"/>
      <c r="E58" s="55"/>
    </row>
    <row r="59" spans="4:5" s="47" customFormat="1" ht="14.4" x14ac:dyDescent="0.3">
      <c r="D59" s="55"/>
      <c r="E59" s="55"/>
    </row>
    <row r="60" spans="4:5" s="47" customFormat="1" ht="14.4" x14ac:dyDescent="0.3">
      <c r="D60" s="55"/>
      <c r="E60" s="55"/>
    </row>
    <row r="61" spans="4:5" s="47" customFormat="1" ht="14.4" x14ac:dyDescent="0.3">
      <c r="D61" s="55"/>
      <c r="E61" s="55"/>
    </row>
    <row r="62" spans="4:5" s="47" customFormat="1" ht="14.4" x14ac:dyDescent="0.3">
      <c r="D62" s="55"/>
      <c r="E62" s="55"/>
    </row>
    <row r="63" spans="4:5" s="47" customFormat="1" ht="14.4" x14ac:dyDescent="0.3">
      <c r="D63" s="55"/>
      <c r="E63" s="55"/>
    </row>
    <row r="64" spans="4:5" s="47" customFormat="1" ht="14.4" x14ac:dyDescent="0.3">
      <c r="D64" s="55"/>
      <c r="E64" s="55"/>
    </row>
    <row r="65" spans="4:5" s="47" customFormat="1" ht="14.4" x14ac:dyDescent="0.3">
      <c r="D65" s="55"/>
      <c r="E65" s="55"/>
    </row>
    <row r="66" spans="4:5" s="47" customFormat="1" ht="14.4" x14ac:dyDescent="0.3">
      <c r="D66" s="55"/>
      <c r="E66" s="55"/>
    </row>
    <row r="67" spans="4:5" s="47" customFormat="1" ht="14.4" x14ac:dyDescent="0.3">
      <c r="D67" s="55"/>
      <c r="E67" s="55"/>
    </row>
    <row r="68" spans="4:5" s="47" customFormat="1" ht="14.4" x14ac:dyDescent="0.3">
      <c r="D68" s="55"/>
      <c r="E68" s="55"/>
    </row>
    <row r="69" spans="4:5" s="47" customFormat="1" ht="14.4" x14ac:dyDescent="0.3">
      <c r="D69" s="55"/>
      <c r="E69" s="55"/>
    </row>
    <row r="70" spans="4:5" s="47" customFormat="1" ht="14.4" x14ac:dyDescent="0.3">
      <c r="D70" s="55"/>
      <c r="E70" s="55"/>
    </row>
    <row r="71" spans="4:5" s="47" customFormat="1" ht="14.4" x14ac:dyDescent="0.3">
      <c r="D71" s="55"/>
      <c r="E71" s="55"/>
    </row>
    <row r="72" spans="4:5" s="47" customFormat="1" ht="14.4" x14ac:dyDescent="0.3">
      <c r="D72" s="55"/>
      <c r="E72" s="55"/>
    </row>
    <row r="73" spans="4:5" s="47" customFormat="1" ht="14.4" x14ac:dyDescent="0.3">
      <c r="D73" s="55"/>
      <c r="E73" s="55"/>
    </row>
    <row r="74" spans="4:5" s="47" customFormat="1" ht="14.4" x14ac:dyDescent="0.3">
      <c r="D74" s="55"/>
      <c r="E74" s="55"/>
    </row>
    <row r="75" spans="4:5" s="47" customFormat="1" ht="14.4" x14ac:dyDescent="0.3">
      <c r="D75" s="55"/>
      <c r="E75" s="55"/>
    </row>
    <row r="76" spans="4:5" s="47" customFormat="1" ht="14.4" x14ac:dyDescent="0.3">
      <c r="D76" s="55"/>
      <c r="E76" s="55"/>
    </row>
    <row r="77" spans="4:5" s="47" customFormat="1" ht="14.4" x14ac:dyDescent="0.3">
      <c r="D77" s="55"/>
      <c r="E77" s="55"/>
    </row>
    <row r="78" spans="4:5" s="47" customFormat="1" ht="14.4" x14ac:dyDescent="0.3">
      <c r="D78" s="55"/>
      <c r="E78" s="55"/>
    </row>
    <row r="79" spans="4:5" s="47" customFormat="1" ht="14.4" x14ac:dyDescent="0.3">
      <c r="D79" s="55"/>
      <c r="E79" s="55"/>
    </row>
    <row r="80" spans="4:5" s="47" customFormat="1" ht="14.4" x14ac:dyDescent="0.3">
      <c r="D80" s="55"/>
      <c r="E80" s="55"/>
    </row>
    <row r="81" spans="4:5" s="47" customFormat="1" ht="14.4" x14ac:dyDescent="0.3">
      <c r="D81" s="55"/>
      <c r="E81" s="55"/>
    </row>
    <row r="82" spans="4:5" s="47" customFormat="1" ht="14.4" x14ac:dyDescent="0.3">
      <c r="D82" s="55"/>
      <c r="E82" s="55"/>
    </row>
    <row r="83" spans="4:5" s="47" customFormat="1" ht="14.4" x14ac:dyDescent="0.3">
      <c r="D83" s="55"/>
      <c r="E83" s="55"/>
    </row>
    <row r="84" spans="4:5" s="47" customFormat="1" ht="14.4" x14ac:dyDescent="0.3">
      <c r="D84" s="55"/>
      <c r="E84" s="55"/>
    </row>
    <row r="85" spans="4:5" s="47" customFormat="1" ht="14.4" x14ac:dyDescent="0.3">
      <c r="D85" s="55"/>
      <c r="E85" s="55"/>
    </row>
    <row r="86" spans="4:5" s="47" customFormat="1" ht="14.4" x14ac:dyDescent="0.3">
      <c r="D86" s="55"/>
      <c r="E86" s="55"/>
    </row>
    <row r="87" spans="4:5" s="47" customFormat="1" ht="14.4" x14ac:dyDescent="0.3">
      <c r="D87" s="55"/>
      <c r="E87" s="55"/>
    </row>
    <row r="88" spans="4:5" s="47" customFormat="1" ht="14.4" x14ac:dyDescent="0.3">
      <c r="D88" s="55"/>
      <c r="E88" s="55"/>
    </row>
    <row r="89" spans="4:5" s="47" customFormat="1" ht="14.4" x14ac:dyDescent="0.3">
      <c r="D89" s="55"/>
      <c r="E89" s="55"/>
    </row>
    <row r="90" spans="4:5" s="47" customFormat="1" ht="14.4" x14ac:dyDescent="0.3">
      <c r="D90" s="55"/>
      <c r="E90" s="55"/>
    </row>
    <row r="91" spans="4:5" s="47" customFormat="1" ht="14.4" x14ac:dyDescent="0.3">
      <c r="D91" s="55"/>
      <c r="E91" s="55"/>
    </row>
    <row r="92" spans="4:5" s="47" customFormat="1" ht="14.4" x14ac:dyDescent="0.3">
      <c r="D92" s="55"/>
      <c r="E92" s="55"/>
    </row>
    <row r="93" spans="4:5" s="47" customFormat="1" ht="14.4" x14ac:dyDescent="0.3">
      <c r="D93" s="55"/>
      <c r="E93" s="55"/>
    </row>
    <row r="94" spans="4:5" s="47" customFormat="1" ht="14.4" x14ac:dyDescent="0.3">
      <c r="D94" s="55"/>
      <c r="E94" s="55"/>
    </row>
    <row r="95" spans="4:5" s="47" customFormat="1" ht="14.4" x14ac:dyDescent="0.3">
      <c r="D95" s="55"/>
      <c r="E95" s="55"/>
    </row>
    <row r="96" spans="4:5" s="47" customFormat="1" ht="14.4" x14ac:dyDescent="0.3">
      <c r="D96" s="55"/>
      <c r="E96" s="55"/>
    </row>
    <row r="97" spans="4:5" s="47" customFormat="1" ht="14.4" x14ac:dyDescent="0.3">
      <c r="D97" s="55"/>
      <c r="E97" s="55"/>
    </row>
    <row r="98" spans="4:5" s="47" customFormat="1" ht="14.4" x14ac:dyDescent="0.3">
      <c r="D98" s="55"/>
      <c r="E98" s="55"/>
    </row>
    <row r="99" spans="4:5" s="47" customFormat="1" ht="14.4" x14ac:dyDescent="0.3">
      <c r="D99" s="55"/>
      <c r="E99" s="55"/>
    </row>
    <row r="100" spans="4:5" s="47" customFormat="1" ht="14.4" x14ac:dyDescent="0.3">
      <c r="D100" s="55"/>
      <c r="E100" s="55"/>
    </row>
    <row r="101" spans="4:5" s="47" customFormat="1" ht="14.4" x14ac:dyDescent="0.3">
      <c r="D101" s="55"/>
      <c r="E101" s="55"/>
    </row>
    <row r="102" spans="4:5" s="47" customFormat="1" ht="14.4" x14ac:dyDescent="0.3">
      <c r="D102" s="55"/>
      <c r="E102" s="55"/>
    </row>
    <row r="103" spans="4:5" s="47" customFormat="1" ht="14.4" x14ac:dyDescent="0.3">
      <c r="D103" s="55"/>
      <c r="E103" s="55"/>
    </row>
    <row r="104" spans="4:5" s="47" customFormat="1" ht="14.4" x14ac:dyDescent="0.3">
      <c r="D104" s="55"/>
      <c r="E104" s="55"/>
    </row>
    <row r="105" spans="4:5" s="47" customFormat="1" ht="14.4" x14ac:dyDescent="0.3">
      <c r="D105" s="55"/>
      <c r="E105" s="55"/>
    </row>
    <row r="106" spans="4:5" s="47" customFormat="1" ht="14.4" x14ac:dyDescent="0.3">
      <c r="D106" s="55"/>
      <c r="E106" s="55"/>
    </row>
    <row r="107" spans="4:5" s="47" customFormat="1" ht="14.4" x14ac:dyDescent="0.3">
      <c r="D107" s="55"/>
      <c r="E107" s="55"/>
    </row>
    <row r="108" spans="4:5" s="47" customFormat="1" ht="14.4" x14ac:dyDescent="0.3">
      <c r="D108" s="55"/>
      <c r="E108" s="55"/>
    </row>
    <row r="109" spans="4:5" s="47" customFormat="1" ht="14.4" x14ac:dyDescent="0.3">
      <c r="D109" s="55"/>
      <c r="E109" s="55"/>
    </row>
    <row r="110" spans="4:5" s="47" customFormat="1" ht="14.4" x14ac:dyDescent="0.3">
      <c r="D110" s="55"/>
      <c r="E110" s="55"/>
    </row>
    <row r="111" spans="4:5" s="47" customFormat="1" ht="14.4" x14ac:dyDescent="0.3">
      <c r="D111" s="55"/>
      <c r="E111" s="55"/>
    </row>
    <row r="112" spans="4:5" s="47" customFormat="1" ht="14.4" x14ac:dyDescent="0.3">
      <c r="D112" s="55"/>
      <c r="E112" s="55"/>
    </row>
    <row r="113" spans="4:5" s="47" customFormat="1" ht="14.4" x14ac:dyDescent="0.3">
      <c r="D113" s="55"/>
      <c r="E113" s="55"/>
    </row>
    <row r="114" spans="4:5" s="47" customFormat="1" ht="14.4" x14ac:dyDescent="0.3">
      <c r="D114" s="55"/>
      <c r="E114" s="55"/>
    </row>
    <row r="115" spans="4:5" s="47" customFormat="1" ht="14.4" x14ac:dyDescent="0.3">
      <c r="D115" s="55"/>
      <c r="E115" s="55"/>
    </row>
    <row r="116" spans="4:5" s="47" customFormat="1" ht="14.4" x14ac:dyDescent="0.3">
      <c r="D116" s="55"/>
      <c r="E116" s="55"/>
    </row>
    <row r="117" spans="4:5" s="47" customFormat="1" ht="14.4" x14ac:dyDescent="0.3">
      <c r="D117" s="55"/>
      <c r="E117" s="55"/>
    </row>
    <row r="118" spans="4:5" s="47" customFormat="1" ht="14.4" x14ac:dyDescent="0.3">
      <c r="D118" s="55"/>
      <c r="E118" s="55"/>
    </row>
    <row r="119" spans="4:5" s="47" customFormat="1" ht="14.4" x14ac:dyDescent="0.3">
      <c r="D119" s="55"/>
      <c r="E119" s="55"/>
    </row>
    <row r="120" spans="4:5" s="47" customFormat="1" ht="14.4" x14ac:dyDescent="0.3">
      <c r="D120" s="55"/>
      <c r="E120" s="55"/>
    </row>
    <row r="121" spans="4:5" s="47" customFormat="1" ht="14.4" x14ac:dyDescent="0.3">
      <c r="D121" s="55"/>
      <c r="E121" s="55"/>
    </row>
    <row r="122" spans="4:5" s="47" customFormat="1" ht="14.4" x14ac:dyDescent="0.3">
      <c r="D122" s="55"/>
      <c r="E122" s="55"/>
    </row>
    <row r="123" spans="4:5" s="47" customFormat="1" ht="14.4" x14ac:dyDescent="0.3">
      <c r="D123" s="55"/>
      <c r="E123" s="55"/>
    </row>
    <row r="124" spans="4:5" s="47" customFormat="1" ht="14.4" x14ac:dyDescent="0.3">
      <c r="D124" s="55"/>
      <c r="E124" s="55"/>
    </row>
    <row r="125" spans="4:5" s="47" customFormat="1" ht="14.4" x14ac:dyDescent="0.3">
      <c r="D125" s="55"/>
      <c r="E125" s="55"/>
    </row>
    <row r="126" spans="4:5" s="47" customFormat="1" ht="14.4" x14ac:dyDescent="0.3">
      <c r="D126" s="55"/>
      <c r="E126" s="55"/>
    </row>
    <row r="127" spans="4:5" s="47" customFormat="1" ht="14.4" x14ac:dyDescent="0.3">
      <c r="D127" s="55"/>
      <c r="E127" s="55"/>
    </row>
    <row r="128" spans="4:5" s="11" customFormat="1" x14ac:dyDescent="0.25">
      <c r="D128" s="12"/>
      <c r="E128" s="12"/>
    </row>
    <row r="129" spans="4:5" s="11" customFormat="1" x14ac:dyDescent="0.25">
      <c r="D129" s="12"/>
      <c r="E129" s="12"/>
    </row>
    <row r="130" spans="4:5" s="11" customFormat="1" x14ac:dyDescent="0.25">
      <c r="D130" s="12"/>
      <c r="E130" s="12"/>
    </row>
    <row r="131" spans="4:5" s="11" customFormat="1" x14ac:dyDescent="0.25">
      <c r="D131" s="12"/>
      <c r="E131" s="12"/>
    </row>
    <row r="132" spans="4:5" s="11" customFormat="1" x14ac:dyDescent="0.25">
      <c r="D132" s="12"/>
      <c r="E132" s="12"/>
    </row>
    <row r="133" spans="4:5" s="11" customFormat="1" x14ac:dyDescent="0.25">
      <c r="D133" s="12"/>
      <c r="E133" s="12"/>
    </row>
  </sheetData>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22">
    <mergeCell ref="F10:G10"/>
    <mergeCell ref="H10:J10"/>
    <mergeCell ref="F13:J13"/>
    <mergeCell ref="B5:C5"/>
    <mergeCell ref="B23:C23"/>
    <mergeCell ref="F17:J18"/>
    <mergeCell ref="B33:C33"/>
    <mergeCell ref="B42:C42"/>
    <mergeCell ref="B3:B4"/>
    <mergeCell ref="F23:J24"/>
    <mergeCell ref="F26:J26"/>
    <mergeCell ref="F27:J28"/>
    <mergeCell ref="F29:J35"/>
    <mergeCell ref="F14:J16"/>
    <mergeCell ref="F20:J22"/>
    <mergeCell ref="F19:J19"/>
    <mergeCell ref="F6:J7"/>
    <mergeCell ref="F8:G8"/>
    <mergeCell ref="H8:J8"/>
    <mergeCell ref="G9:J9"/>
    <mergeCell ref="F11:J12"/>
    <mergeCell ref="B26:C26"/>
  </mergeCells>
  <dataValidations count="1">
    <dataValidation type="list" allowBlank="1" showInputMessage="1" showErrorMessage="1" sqref="D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scale="81" fitToHeight="0" orientation="portrait" r:id="rId2"/>
  <headerFooter>
    <oddHeader>&amp;L&amp;G</oddHeader>
    <oddFooter xml:space="preserve">&amp;L&amp;8           v1.0   30.09.18&amp;C&amp;10&amp;A&amp;R&amp;10&amp;P     </oddFooter>
  </headerFooter>
  <ignoredErrors>
    <ignoredError sqref="D43:E47" unlockedFormula="1"/>
  </ignoredErrors>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
  <sheetViews>
    <sheetView showGridLines="0" zoomScaleNormal="100" workbookViewId="0"/>
  </sheetViews>
  <sheetFormatPr defaultColWidth="8.77734375" defaultRowHeight="14.4" x14ac:dyDescent="0.3"/>
  <cols>
    <col min="1" max="1" width="3.5546875" style="15" customWidth="1"/>
    <col min="2" max="2" width="6.77734375" style="15" customWidth="1"/>
    <col min="3" max="4" width="8.77734375" style="15"/>
    <col min="5" max="5" width="10.21875" style="15" customWidth="1"/>
    <col min="6" max="6" width="6.21875" style="15" customWidth="1"/>
    <col min="7" max="7" width="8.44140625" style="15" customWidth="1"/>
    <col min="8" max="8" width="8.77734375" style="15"/>
    <col min="9" max="9" width="9.21875" style="15" customWidth="1"/>
    <col min="10" max="10" width="18.5546875" style="15" customWidth="1"/>
    <col min="11" max="16384" width="8.77734375" style="15"/>
  </cols>
  <sheetData>
    <row r="1" spans="1:10" x14ac:dyDescent="0.3">
      <c r="A1" s="83"/>
      <c r="B1" s="84"/>
      <c r="C1" s="84"/>
      <c r="D1" s="84"/>
      <c r="E1" s="84"/>
      <c r="F1" s="84"/>
      <c r="G1" s="84"/>
      <c r="H1" s="84"/>
      <c r="I1" s="84"/>
      <c r="J1" s="84"/>
    </row>
    <row r="2" spans="1:10" ht="39" customHeight="1" x14ac:dyDescent="0.3">
      <c r="A2" s="85"/>
      <c r="B2" s="437" t="s">
        <v>183</v>
      </c>
      <c r="C2" s="437"/>
      <c r="D2" s="437"/>
      <c r="E2" s="437"/>
      <c r="F2" s="437"/>
      <c r="G2" s="437"/>
      <c r="H2" s="437"/>
      <c r="I2" s="437"/>
      <c r="J2" s="86"/>
    </row>
    <row r="3" spans="1:10" x14ac:dyDescent="0.3">
      <c r="A3" s="84"/>
      <c r="B3" s="84"/>
      <c r="C3" s="84"/>
      <c r="D3" s="84"/>
      <c r="E3" s="84"/>
      <c r="F3" s="84"/>
      <c r="G3" s="84"/>
      <c r="H3" s="84"/>
      <c r="I3" s="84"/>
      <c r="J3" s="84"/>
    </row>
    <row r="4" spans="1:10" ht="44.25" customHeight="1" x14ac:dyDescent="0.3">
      <c r="A4" s="440" t="s">
        <v>191</v>
      </c>
      <c r="B4" s="436"/>
      <c r="C4" s="436"/>
      <c r="D4" s="436"/>
      <c r="E4" s="436"/>
      <c r="F4" s="436"/>
      <c r="G4" s="436"/>
      <c r="H4" s="436"/>
      <c r="I4" s="436"/>
      <c r="J4" s="436"/>
    </row>
    <row r="5" spans="1:10" ht="11.25" customHeight="1" x14ac:dyDescent="0.3">
      <c r="A5" s="441"/>
      <c r="B5" s="436"/>
      <c r="C5" s="436"/>
      <c r="D5" s="436"/>
      <c r="E5" s="436"/>
      <c r="F5" s="436"/>
      <c r="G5" s="436"/>
      <c r="H5" s="436"/>
      <c r="I5" s="436"/>
      <c r="J5" s="436"/>
    </row>
    <row r="6" spans="1:10" ht="15" customHeight="1" x14ac:dyDescent="0.3">
      <c r="A6" s="442" t="s">
        <v>190</v>
      </c>
      <c r="B6" s="436"/>
      <c r="C6" s="436"/>
      <c r="D6" s="436"/>
      <c r="E6" s="436"/>
      <c r="F6" s="436"/>
      <c r="G6" s="436"/>
      <c r="H6" s="436"/>
      <c r="I6" s="436"/>
      <c r="J6" s="436"/>
    </row>
    <row r="7" spans="1:10" ht="22.35" customHeight="1" x14ac:dyDescent="0.3">
      <c r="A7" s="207" t="s">
        <v>184</v>
      </c>
      <c r="B7" s="436"/>
      <c r="C7" s="436"/>
      <c r="D7" s="436"/>
      <c r="E7" s="436"/>
      <c r="F7" s="436"/>
      <c r="G7" s="436"/>
      <c r="H7" s="436"/>
      <c r="I7" s="436"/>
      <c r="J7" s="436"/>
    </row>
    <row r="8" spans="1:10" ht="13.5" customHeight="1" x14ac:dyDescent="0.3">
      <c r="A8" s="84"/>
      <c r="B8" s="84"/>
      <c r="C8" s="87"/>
      <c r="D8" s="87"/>
      <c r="E8" s="87"/>
      <c r="F8" s="87"/>
      <c r="G8" s="87"/>
      <c r="H8" s="87"/>
      <c r="I8" s="87"/>
      <c r="J8" s="87"/>
    </row>
    <row r="9" spans="1:10" ht="60.6" customHeight="1" x14ac:dyDescent="0.3">
      <c r="A9" s="88">
        <v>1</v>
      </c>
      <c r="B9" s="84"/>
      <c r="C9" s="438" t="s">
        <v>247</v>
      </c>
      <c r="D9" s="438"/>
      <c r="E9" s="438"/>
      <c r="F9" s="438"/>
      <c r="G9" s="438"/>
      <c r="H9" s="438"/>
      <c r="I9" s="438"/>
      <c r="J9" s="438"/>
    </row>
    <row r="10" spans="1:10" ht="10.5" customHeight="1" x14ac:dyDescent="0.3">
      <c r="A10" s="84"/>
      <c r="B10" s="84"/>
      <c r="C10" s="89"/>
      <c r="D10" s="89"/>
      <c r="E10" s="89"/>
      <c r="F10" s="89"/>
      <c r="G10" s="89"/>
      <c r="H10" s="89"/>
      <c r="I10" s="89"/>
      <c r="J10" s="89"/>
    </row>
    <row r="11" spans="1:10" ht="56.1" customHeight="1" x14ac:dyDescent="0.3">
      <c r="A11" s="88">
        <f>+A9+1</f>
        <v>2</v>
      </c>
      <c r="B11" s="90"/>
      <c r="C11" s="453" t="s">
        <v>185</v>
      </c>
      <c r="D11" s="453"/>
      <c r="E11" s="453"/>
      <c r="F11" s="453"/>
      <c r="G11" s="453"/>
      <c r="H11" s="453"/>
      <c r="I11" s="453"/>
      <c r="J11" s="453"/>
    </row>
    <row r="12" spans="1:10" ht="28.5" customHeight="1" x14ac:dyDescent="0.3">
      <c r="A12" s="88">
        <v>3</v>
      </c>
      <c r="B12" s="84"/>
      <c r="C12" s="454" t="s">
        <v>245</v>
      </c>
      <c r="D12" s="454"/>
      <c r="E12" s="454"/>
      <c r="F12" s="454"/>
      <c r="G12" s="454"/>
      <c r="H12" s="454"/>
      <c r="I12" s="454"/>
      <c r="J12" s="454"/>
    </row>
    <row r="13" spans="1:10" ht="19.5" customHeight="1" x14ac:dyDescent="0.3">
      <c r="A13" s="84"/>
      <c r="B13" s="84"/>
      <c r="C13" s="84"/>
      <c r="D13" s="84"/>
      <c r="E13" s="84"/>
      <c r="F13" s="84"/>
      <c r="G13" s="84"/>
      <c r="H13" s="84"/>
      <c r="I13" s="84"/>
      <c r="J13" s="84"/>
    </row>
    <row r="14" spans="1:10" s="74" customFormat="1" ht="42.75" customHeight="1" x14ac:dyDescent="0.3">
      <c r="A14" s="443" t="s">
        <v>192</v>
      </c>
      <c r="B14" s="436"/>
      <c r="C14" s="436"/>
      <c r="D14" s="436"/>
      <c r="E14" s="436"/>
      <c r="F14" s="436"/>
      <c r="G14" s="436"/>
      <c r="H14" s="436"/>
      <c r="I14" s="436"/>
      <c r="J14" s="436"/>
    </row>
    <row r="15" spans="1:10" s="172" customFormat="1" ht="23.25" customHeight="1" x14ac:dyDescent="0.3">
      <c r="A15" s="171"/>
      <c r="B15" s="171"/>
      <c r="C15" s="433" t="s">
        <v>186</v>
      </c>
      <c r="D15" s="433"/>
      <c r="G15" s="172" t="s">
        <v>232</v>
      </c>
      <c r="I15" s="173"/>
      <c r="J15" s="171"/>
    </row>
    <row r="16" spans="1:10" x14ac:dyDescent="0.3">
      <c r="A16" s="84"/>
      <c r="B16" s="84"/>
      <c r="C16" s="84"/>
      <c r="D16" s="84"/>
      <c r="I16" s="84"/>
      <c r="J16" s="84"/>
    </row>
    <row r="17" spans="1:10" x14ac:dyDescent="0.3">
      <c r="A17" s="84"/>
      <c r="B17" s="84"/>
      <c r="C17" s="84"/>
      <c r="D17" s="84"/>
      <c r="E17" s="84"/>
      <c r="F17" s="84"/>
      <c r="G17" s="84"/>
      <c r="H17" s="84"/>
      <c r="I17" s="84"/>
      <c r="J17" s="84"/>
    </row>
    <row r="18" spans="1:10" x14ac:dyDescent="0.3">
      <c r="A18" s="84"/>
      <c r="C18" s="84"/>
      <c r="D18" s="84"/>
      <c r="E18" s="84"/>
      <c r="F18" s="84"/>
      <c r="G18" s="84"/>
      <c r="H18" s="84"/>
      <c r="I18" s="84"/>
      <c r="J18" s="84"/>
    </row>
    <row r="19" spans="1:10" x14ac:dyDescent="0.3">
      <c r="A19" s="84" t="s">
        <v>187</v>
      </c>
      <c r="C19" s="434"/>
      <c r="D19" s="434"/>
      <c r="E19" s="434"/>
      <c r="F19" s="84"/>
      <c r="G19" s="84" t="s">
        <v>188</v>
      </c>
      <c r="H19" s="84"/>
      <c r="I19" s="84"/>
      <c r="J19" s="84"/>
    </row>
    <row r="20" spans="1:10" ht="23.1" customHeight="1" x14ac:dyDescent="0.3">
      <c r="A20" s="84"/>
      <c r="C20" s="84"/>
      <c r="D20" s="84"/>
      <c r="E20" s="84"/>
      <c r="F20" s="84"/>
      <c r="G20" s="444"/>
      <c r="H20" s="445"/>
      <c r="I20" s="445"/>
      <c r="J20" s="446"/>
    </row>
    <row r="21" spans="1:10" ht="24.6" customHeight="1" x14ac:dyDescent="0.3">
      <c r="A21" s="84"/>
      <c r="C21" s="84"/>
      <c r="D21" s="84"/>
      <c r="E21" s="84"/>
      <c r="F21" s="84"/>
      <c r="G21" s="447"/>
      <c r="H21" s="448"/>
      <c r="I21" s="448"/>
      <c r="J21" s="449"/>
    </row>
    <row r="22" spans="1:10" ht="25.35" customHeight="1" x14ac:dyDescent="0.3">
      <c r="A22" s="84" t="s">
        <v>189</v>
      </c>
      <c r="C22" s="439"/>
      <c r="D22" s="439"/>
      <c r="E22" s="439"/>
      <c r="F22" s="84"/>
      <c r="G22" s="450"/>
      <c r="H22" s="451"/>
      <c r="I22" s="451"/>
      <c r="J22" s="452"/>
    </row>
    <row r="23" spans="1:10" x14ac:dyDescent="0.3">
      <c r="A23" s="84"/>
      <c r="B23" s="84"/>
      <c r="C23" s="84"/>
      <c r="D23" s="84"/>
      <c r="E23" s="84"/>
      <c r="F23" s="84"/>
      <c r="G23" s="84"/>
      <c r="H23" s="84"/>
      <c r="I23" s="84"/>
      <c r="J23" s="84"/>
    </row>
    <row r="24" spans="1:10" x14ac:dyDescent="0.3">
      <c r="A24" s="84"/>
      <c r="B24" s="84"/>
      <c r="C24" s="84"/>
      <c r="D24" s="84"/>
      <c r="E24" s="84"/>
      <c r="F24" s="84"/>
      <c r="G24" s="84"/>
      <c r="H24" s="84"/>
      <c r="I24" s="84"/>
      <c r="J24" s="84"/>
    </row>
    <row r="25" spans="1:10" ht="20.25" customHeight="1" x14ac:dyDescent="0.3">
      <c r="A25" s="435" t="s">
        <v>203</v>
      </c>
      <c r="B25" s="436"/>
      <c r="C25" s="436"/>
      <c r="D25" s="436"/>
      <c r="E25" s="436"/>
      <c r="F25" s="436"/>
      <c r="G25" s="436"/>
      <c r="H25" s="436"/>
      <c r="I25" s="436"/>
      <c r="J25" s="436"/>
    </row>
  </sheetData>
  <mergeCells count="14">
    <mergeCell ref="C15:D15"/>
    <mergeCell ref="C19:E19"/>
    <mergeCell ref="A25:J25"/>
    <mergeCell ref="B2:I2"/>
    <mergeCell ref="C9:J9"/>
    <mergeCell ref="C22:E22"/>
    <mergeCell ref="A4:J4"/>
    <mergeCell ref="A5:J5"/>
    <mergeCell ref="A6:J6"/>
    <mergeCell ref="A7:J7"/>
    <mergeCell ref="A14:J14"/>
    <mergeCell ref="G20:J22"/>
    <mergeCell ref="C11:J11"/>
    <mergeCell ref="C12:J12"/>
  </mergeCells>
  <printOptions horizontalCentered="1"/>
  <pageMargins left="0.39370078740157483" right="0.39370078740157483" top="1.5354330708661419" bottom="0.94488188976377963" header="0.31496062992125984" footer="0.70866141732283472"/>
  <pageSetup paperSize="9" fitToHeight="0" orientation="portrait" r:id="rId1"/>
  <headerFooter>
    <oddHeader>&amp;L&amp;G</oddHeader>
    <oddFooter xml:space="preserve">&amp;L&amp;8           v1.0   30.09.18&amp;C&amp;10&amp;A&amp;R&amp;10&amp;P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114300</xdr:colOff>
                    <xdr:row>7</xdr:row>
                    <xdr:rowOff>152400</xdr:rowOff>
                  </from>
                  <to>
                    <xdr:col>1</xdr:col>
                    <xdr:colOff>304800</xdr:colOff>
                    <xdr:row>8</xdr:row>
                    <xdr:rowOff>259080</xdr:rowOff>
                  </to>
                </anchor>
              </controlPr>
            </control>
          </mc:Choice>
        </mc:AlternateContent>
        <mc:AlternateContent xmlns:mc="http://schemas.openxmlformats.org/markup-compatibility/2006">
          <mc:Choice Requires="x14">
            <control shapeId="23559" r:id="rId6" name="Option Button 7">
              <controlPr locked="0" defaultSize="0" autoFill="0" autoLine="0" autoPict="0">
                <anchor>
                  <from>
                    <xdr:col>3</xdr:col>
                    <xdr:colOff>586740</xdr:colOff>
                    <xdr:row>13</xdr:row>
                    <xdr:rowOff>480060</xdr:rowOff>
                  </from>
                  <to>
                    <xdr:col>4</xdr:col>
                    <xdr:colOff>403860</xdr:colOff>
                    <xdr:row>14</xdr:row>
                    <xdr:rowOff>228600</xdr:rowOff>
                  </to>
                </anchor>
              </controlPr>
            </control>
          </mc:Choice>
        </mc:AlternateContent>
        <mc:AlternateContent xmlns:mc="http://schemas.openxmlformats.org/markup-compatibility/2006">
          <mc:Choice Requires="x14">
            <control shapeId="23560" r:id="rId7" name="Option Button 8">
              <controlPr locked="0" defaultSize="0" autoFill="0" autoLine="0" autoPict="0">
                <anchor>
                  <from>
                    <xdr:col>8</xdr:col>
                    <xdr:colOff>556260</xdr:colOff>
                    <xdr:row>13</xdr:row>
                    <xdr:rowOff>487680</xdr:rowOff>
                  </from>
                  <to>
                    <xdr:col>9</xdr:col>
                    <xdr:colOff>243840</xdr:colOff>
                    <xdr:row>14</xdr:row>
                    <xdr:rowOff>175260</xdr:rowOff>
                  </to>
                </anchor>
              </controlPr>
            </control>
          </mc:Choice>
        </mc:AlternateContent>
        <mc:AlternateContent xmlns:mc="http://schemas.openxmlformats.org/markup-compatibility/2006">
          <mc:Choice Requires="x14">
            <control shapeId="23561" r:id="rId8" name="Check Box 9">
              <controlPr locked="0" defaultSize="0" autoFill="0" autoLine="0" autoPict="0">
                <anchor>
                  <from>
                    <xdr:col>1</xdr:col>
                    <xdr:colOff>99060</xdr:colOff>
                    <xdr:row>9</xdr:row>
                    <xdr:rowOff>129540</xdr:rowOff>
                  </from>
                  <to>
                    <xdr:col>2</xdr:col>
                    <xdr:colOff>91440</xdr:colOff>
                    <xdr:row>10</xdr:row>
                    <xdr:rowOff>213360</xdr:rowOff>
                  </to>
                </anchor>
              </controlPr>
            </control>
          </mc:Choice>
        </mc:AlternateContent>
        <mc:AlternateContent xmlns:mc="http://schemas.openxmlformats.org/markup-compatibility/2006">
          <mc:Choice Requires="x14">
            <control shapeId="23563" r:id="rId9" name="Check Box 11">
              <controlPr locked="0" defaultSize="0" autoFill="0" autoLine="0" autoPict="0">
                <anchor>
                  <from>
                    <xdr:col>1</xdr:col>
                    <xdr:colOff>99060</xdr:colOff>
                    <xdr:row>10</xdr:row>
                    <xdr:rowOff>670560</xdr:rowOff>
                  </from>
                  <to>
                    <xdr:col>1</xdr:col>
                    <xdr:colOff>289560</xdr:colOff>
                    <xdr:row>11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7"/>
  <sheetViews>
    <sheetView showGridLines="0" zoomScaleNormal="100" workbookViewId="0"/>
  </sheetViews>
  <sheetFormatPr defaultRowHeight="14.4" x14ac:dyDescent="0.3"/>
  <cols>
    <col min="9" max="9" width="17.5546875" customWidth="1"/>
  </cols>
  <sheetData>
    <row r="1" spans="1:9" x14ac:dyDescent="0.3">
      <c r="A1" s="15"/>
      <c r="B1" s="15"/>
      <c r="C1" s="15"/>
      <c r="D1" s="15"/>
      <c r="E1" s="15"/>
      <c r="F1" s="15"/>
      <c r="G1" s="15"/>
      <c r="H1" s="15"/>
      <c r="I1" s="15"/>
    </row>
    <row r="2" spans="1:9" ht="21.6" customHeight="1" x14ac:dyDescent="0.4">
      <c r="A2" s="157"/>
      <c r="C2" s="158" t="s">
        <v>177</v>
      </c>
      <c r="E2" s="461" t="str">
        <f>IF(ENTREPRISE!D6="", "-",ENTREPRISE!D6)</f>
        <v>-</v>
      </c>
      <c r="F2" s="461"/>
      <c r="G2" s="461"/>
      <c r="H2" s="461"/>
      <c r="I2" s="461"/>
    </row>
    <row r="3" spans="1:9" ht="18" x14ac:dyDescent="0.35">
      <c r="A3" s="145"/>
      <c r="C3" s="158" t="s">
        <v>193</v>
      </c>
      <c r="E3" s="462" t="str">
        <f>+IF(DEMANDE!F19="","-",DEMANDE!F19)</f>
        <v>-</v>
      </c>
      <c r="F3" s="462"/>
      <c r="G3" s="462"/>
      <c r="H3" s="462"/>
      <c r="I3" s="462"/>
    </row>
    <row r="4" spans="1:9" s="15" customFormat="1" ht="18" x14ac:dyDescent="0.35">
      <c r="C4" s="146"/>
      <c r="D4" s="147"/>
      <c r="E4" s="147"/>
      <c r="F4" s="147"/>
      <c r="G4" s="119"/>
    </row>
    <row r="5" spans="1:9" s="15" customFormat="1" ht="18" x14ac:dyDescent="0.35">
      <c r="C5" s="146"/>
      <c r="D5" s="147"/>
      <c r="E5" s="147"/>
      <c r="F5" s="147"/>
      <c r="G5" s="119"/>
    </row>
    <row r="6" spans="1:9" s="15" customFormat="1" ht="21" x14ac:dyDescent="0.35">
      <c r="A6" s="463" t="s">
        <v>204</v>
      </c>
      <c r="B6" s="463"/>
      <c r="C6" s="463"/>
      <c r="D6" s="463"/>
      <c r="E6" s="463"/>
      <c r="F6" s="147"/>
      <c r="G6" s="119"/>
    </row>
    <row r="7" spans="1:9" x14ac:dyDescent="0.3">
      <c r="A7" s="15"/>
      <c r="B7" s="15"/>
      <c r="C7" s="15"/>
      <c r="D7" s="15"/>
      <c r="E7" s="15"/>
      <c r="F7" s="15"/>
      <c r="G7" s="15"/>
      <c r="H7" s="15"/>
      <c r="I7" s="15"/>
    </row>
    <row r="8" spans="1:9" ht="33.75" customHeight="1" x14ac:dyDescent="0.3">
      <c r="A8" s="456" t="s">
        <v>217</v>
      </c>
      <c r="B8" s="457"/>
      <c r="C8" s="457"/>
      <c r="D8" s="457"/>
      <c r="E8" s="457"/>
      <c r="F8" s="457"/>
      <c r="G8" s="457"/>
      <c r="H8" s="457"/>
      <c r="I8" s="457"/>
    </row>
    <row r="9" spans="1:9" s="15" customFormat="1" ht="21.6" customHeight="1" x14ac:dyDescent="0.3">
      <c r="A9" s="151"/>
      <c r="B9" s="151"/>
      <c r="C9" s="151"/>
      <c r="D9" s="151"/>
      <c r="E9" s="151"/>
      <c r="F9" s="151"/>
      <c r="G9" s="151"/>
      <c r="H9" s="151"/>
      <c r="I9" s="151"/>
    </row>
    <row r="10" spans="1:9" x14ac:dyDescent="0.3">
      <c r="A10" s="464" t="s">
        <v>18</v>
      </c>
      <c r="B10" s="464"/>
      <c r="C10" s="464"/>
      <c r="D10" s="464"/>
      <c r="E10" s="464"/>
      <c r="F10" s="464"/>
      <c r="G10" s="464"/>
      <c r="H10" s="464"/>
      <c r="I10" s="464"/>
    </row>
    <row r="11" spans="1:9" s="15" customFormat="1" x14ac:dyDescent="0.3">
      <c r="A11" s="144"/>
      <c r="B11" s="144"/>
      <c r="C11" s="144"/>
      <c r="D11" s="144"/>
      <c r="E11" s="144"/>
      <c r="F11" s="144"/>
      <c r="G11" s="144"/>
      <c r="H11" s="144"/>
      <c r="I11" s="144"/>
    </row>
    <row r="12" spans="1:9" x14ac:dyDescent="0.3">
      <c r="A12" s="62" t="s">
        <v>151</v>
      </c>
      <c r="B12" s="15"/>
      <c r="C12" s="15"/>
      <c r="D12" s="15"/>
      <c r="E12" s="15"/>
      <c r="F12" s="15"/>
      <c r="G12" s="15"/>
      <c r="H12" s="15"/>
      <c r="I12" s="15"/>
    </row>
    <row r="13" spans="1:9" x14ac:dyDescent="0.3">
      <c r="A13" s="15"/>
      <c r="B13" s="15"/>
      <c r="C13" s="15"/>
      <c r="D13" s="15"/>
      <c r="E13" s="15"/>
      <c r="F13" s="15"/>
      <c r="G13" s="15"/>
      <c r="H13" s="15"/>
      <c r="I13" s="15"/>
    </row>
    <row r="14" spans="1:9" s="7" customFormat="1" ht="36" customHeight="1" x14ac:dyDescent="0.3">
      <c r="A14" s="458" t="s">
        <v>264</v>
      </c>
      <c r="B14" s="459"/>
      <c r="C14" s="459"/>
      <c r="D14" s="459"/>
      <c r="E14" s="459"/>
      <c r="F14" s="459"/>
      <c r="G14" s="459"/>
      <c r="H14" s="459"/>
      <c r="I14" s="459"/>
    </row>
    <row r="15" spans="1:9" s="7" customFormat="1" x14ac:dyDescent="0.3"/>
    <row r="16" spans="1:9" s="80" customFormat="1" x14ac:dyDescent="0.3">
      <c r="A16" s="460" t="s">
        <v>195</v>
      </c>
      <c r="B16" s="460"/>
      <c r="C16" s="460"/>
      <c r="D16" s="460"/>
      <c r="E16" s="460"/>
      <c r="F16" s="460"/>
      <c r="G16" s="460"/>
      <c r="H16" s="460"/>
      <c r="I16" s="460"/>
    </row>
    <row r="17" spans="1:9" x14ac:dyDescent="0.3">
      <c r="A17" s="15"/>
      <c r="B17" s="15"/>
      <c r="C17" s="15"/>
      <c r="D17" s="15"/>
      <c r="E17" s="15"/>
      <c r="F17" s="15"/>
      <c r="G17" s="15"/>
      <c r="H17" s="15"/>
      <c r="I17" s="15"/>
    </row>
    <row r="18" spans="1:9" s="15" customFormat="1" x14ac:dyDescent="0.3">
      <c r="A18" s="201" t="s">
        <v>265</v>
      </c>
      <c r="B18" s="201"/>
      <c r="C18" s="201"/>
      <c r="D18" s="201"/>
      <c r="E18" s="201"/>
      <c r="F18" s="201"/>
      <c r="G18" s="201"/>
      <c r="H18" s="201"/>
      <c r="I18" s="201"/>
    </row>
    <row r="19" spans="1:9" s="15" customFormat="1" x14ac:dyDescent="0.3">
      <c r="A19" s="201"/>
      <c r="B19" s="201"/>
      <c r="C19" s="201"/>
      <c r="D19" s="201"/>
      <c r="E19" s="201"/>
      <c r="F19" s="201"/>
      <c r="G19" s="201"/>
      <c r="H19" s="201"/>
      <c r="I19" s="201"/>
    </row>
    <row r="20" spans="1:9" s="15" customFormat="1" ht="14.55" customHeight="1" x14ac:dyDescent="0.3">
      <c r="A20" s="201" t="s">
        <v>213</v>
      </c>
      <c r="B20" s="201"/>
      <c r="C20" s="201"/>
      <c r="D20" s="201"/>
      <c r="E20" s="201"/>
      <c r="F20" s="201"/>
      <c r="G20" s="201"/>
      <c r="H20" s="201"/>
      <c r="I20" s="201"/>
    </row>
    <row r="21" spans="1:9" s="15" customFormat="1" ht="14.55" customHeight="1" x14ac:dyDescent="0.3">
      <c r="A21" s="201"/>
      <c r="B21" s="201"/>
      <c r="C21" s="201"/>
      <c r="D21" s="201"/>
      <c r="E21" s="201"/>
      <c r="F21" s="201"/>
      <c r="G21" s="201"/>
      <c r="H21" s="201"/>
      <c r="I21" s="201"/>
    </row>
    <row r="22" spans="1:9" s="15" customFormat="1" x14ac:dyDescent="0.3">
      <c r="A22" s="62"/>
    </row>
    <row r="23" spans="1:9" x14ac:dyDescent="0.3">
      <c r="A23" s="201" t="s">
        <v>246</v>
      </c>
      <c r="B23" s="201"/>
      <c r="C23" s="201"/>
      <c r="D23" s="201"/>
      <c r="E23" s="201"/>
      <c r="F23" s="201"/>
      <c r="G23" s="201"/>
      <c r="H23" s="201"/>
      <c r="I23" s="201"/>
    </row>
    <row r="24" spans="1:9" x14ac:dyDescent="0.3">
      <c r="A24" s="201"/>
      <c r="B24" s="201"/>
      <c r="C24" s="201"/>
      <c r="D24" s="201"/>
      <c r="E24" s="201"/>
      <c r="F24" s="201"/>
      <c r="G24" s="201"/>
      <c r="H24" s="201"/>
      <c r="I24" s="201"/>
    </row>
    <row r="25" spans="1:9" ht="14.55" customHeight="1" x14ac:dyDescent="0.3">
      <c r="A25" s="455" t="s">
        <v>226</v>
      </c>
      <c r="B25" s="455"/>
      <c r="C25" s="455"/>
      <c r="D25" s="455"/>
      <c r="E25" s="455"/>
      <c r="F25" s="455"/>
      <c r="G25" s="455"/>
      <c r="H25" s="455"/>
      <c r="I25" s="455"/>
    </row>
    <row r="26" spans="1:9" ht="8.5500000000000007" customHeight="1" x14ac:dyDescent="0.3">
      <c r="A26" s="112"/>
      <c r="B26" s="112"/>
      <c r="C26" s="112"/>
      <c r="D26" s="112"/>
      <c r="E26" s="112"/>
      <c r="F26" s="112"/>
      <c r="G26" s="112"/>
      <c r="H26" s="112"/>
      <c r="I26" s="112"/>
    </row>
    <row r="27" spans="1:9" x14ac:dyDescent="0.3">
      <c r="A27" s="112"/>
      <c r="B27" s="112"/>
      <c r="C27" s="112"/>
      <c r="D27" s="112"/>
      <c r="E27" s="112"/>
      <c r="F27" s="112"/>
      <c r="G27" s="112"/>
      <c r="H27" s="112"/>
      <c r="I27" s="112"/>
    </row>
    <row r="28" spans="1:9" x14ac:dyDescent="0.3">
      <c r="A28" s="112"/>
      <c r="B28" s="112"/>
      <c r="C28" s="112"/>
      <c r="D28" s="112"/>
      <c r="E28" s="112"/>
      <c r="F28" s="112"/>
      <c r="G28" s="112"/>
      <c r="H28" s="112"/>
      <c r="I28" s="112"/>
    </row>
    <row r="29" spans="1:9" x14ac:dyDescent="0.3">
      <c r="A29" s="112"/>
      <c r="B29" s="112"/>
      <c r="C29" s="112"/>
      <c r="D29" s="112"/>
      <c r="E29" s="112"/>
      <c r="F29" s="112"/>
      <c r="G29" s="112"/>
      <c r="H29" s="112"/>
      <c r="I29" s="112"/>
    </row>
    <row r="30" spans="1:9" x14ac:dyDescent="0.3">
      <c r="A30" s="112"/>
      <c r="B30" s="112"/>
      <c r="C30" s="112"/>
      <c r="D30" s="112"/>
      <c r="E30" s="112"/>
      <c r="F30" s="112"/>
      <c r="G30" s="112"/>
      <c r="H30" s="112"/>
      <c r="I30" s="112"/>
    </row>
    <row r="31" spans="1:9" x14ac:dyDescent="0.3">
      <c r="A31" s="112"/>
      <c r="B31" s="112"/>
      <c r="C31" s="112"/>
      <c r="D31" s="112"/>
      <c r="E31" s="112"/>
      <c r="F31" s="112"/>
      <c r="G31" s="112"/>
      <c r="H31" s="112"/>
      <c r="I31" s="112"/>
    </row>
    <row r="32" spans="1:9" x14ac:dyDescent="0.3">
      <c r="A32" s="112"/>
      <c r="B32" s="112"/>
      <c r="C32" s="112"/>
      <c r="D32" s="112"/>
      <c r="E32" s="112"/>
      <c r="F32" s="112"/>
      <c r="G32" s="112"/>
      <c r="H32" s="112"/>
      <c r="I32" s="112"/>
    </row>
    <row r="33" spans="1:9" x14ac:dyDescent="0.3">
      <c r="A33" s="112"/>
      <c r="B33" s="112"/>
      <c r="C33" s="112"/>
      <c r="D33" s="112"/>
      <c r="E33" s="112"/>
      <c r="F33" s="112"/>
      <c r="G33" s="112"/>
      <c r="H33" s="112"/>
      <c r="I33" s="112"/>
    </row>
    <row r="34" spans="1:9" x14ac:dyDescent="0.3">
      <c r="A34" s="112"/>
      <c r="B34" s="112"/>
      <c r="C34" s="112"/>
      <c r="D34" s="112"/>
      <c r="E34" s="112"/>
      <c r="F34" s="112"/>
      <c r="G34" s="112"/>
      <c r="H34" s="112"/>
      <c r="I34" s="112"/>
    </row>
    <row r="35" spans="1:9" x14ac:dyDescent="0.3">
      <c r="A35" s="112"/>
      <c r="B35" s="112"/>
      <c r="C35" s="112"/>
      <c r="D35" s="112"/>
      <c r="E35" s="112"/>
      <c r="F35" s="112"/>
      <c r="G35" s="112"/>
      <c r="H35" s="112"/>
      <c r="I35" s="112"/>
    </row>
    <row r="36" spans="1:9" x14ac:dyDescent="0.3">
      <c r="A36" s="112"/>
      <c r="B36" s="112"/>
      <c r="C36" s="112"/>
      <c r="D36" s="112"/>
      <c r="E36" s="112"/>
      <c r="F36" s="112"/>
      <c r="G36" s="112"/>
      <c r="H36" s="112"/>
      <c r="I36" s="112"/>
    </row>
    <row r="37" spans="1:9" x14ac:dyDescent="0.3">
      <c r="A37" s="112"/>
      <c r="B37" s="112"/>
      <c r="C37" s="112"/>
      <c r="D37" s="112"/>
      <c r="E37" s="112"/>
      <c r="F37" s="112"/>
      <c r="G37" s="112"/>
      <c r="H37" s="112"/>
      <c r="I37" s="112"/>
    </row>
  </sheetData>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1">
    <mergeCell ref="E2:I2"/>
    <mergeCell ref="E3:I3"/>
    <mergeCell ref="A6:E6"/>
    <mergeCell ref="A18:I19"/>
    <mergeCell ref="A23:I24"/>
    <mergeCell ref="A10:I10"/>
    <mergeCell ref="A25:I25"/>
    <mergeCell ref="A8:I8"/>
    <mergeCell ref="A14:I14"/>
    <mergeCell ref="A16:I16"/>
    <mergeCell ref="A20:I21"/>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MECO</Customer_x0020_Name>
    <Financial_x0020_Code xmlns="6d797ff1-cdc0-4194-a446-2a5f07834c6e">1000 - Contrat de performance </Financial_x0020_Co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659c5cd-61ef-40bf-b626-9eb16eb6bc8c" ContentTypeId="0x010100BFEF1462A5D6D24ABF71E3796112B05C" PreviousValue="false"/>
</file>

<file path=customXml/itemProps1.xml><?xml version="1.0" encoding="utf-8"?>
<ds:datastoreItem xmlns:ds="http://schemas.openxmlformats.org/officeDocument/2006/customXml" ds:itemID="{88EAC364-CCD4-48B8-B76E-1668EC1A71DD}">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6d797ff1-cdc0-4194-a446-2a5f07834c6e"/>
    <ds:schemaRef ds:uri="http://www.w3.org/XML/1998/namespace"/>
    <ds:schemaRef ds:uri="http://purl.org/dc/dcmitype/"/>
  </ds:schemaRefs>
</ds:datastoreItem>
</file>

<file path=customXml/itemProps2.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3.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9F4256-30C4-4156-A31F-6D959D7E4F7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AVANT PROPOS</vt:lpstr>
      <vt:lpstr>DEMANDE</vt:lpstr>
      <vt:lpstr>ENTREPRISE</vt:lpstr>
      <vt:lpstr>ANALYSE PME</vt:lpstr>
      <vt:lpstr>DESCRIPTIF PROJET</vt:lpstr>
      <vt:lpstr>BILAN NOUVEAU SCHEMA </vt:lpstr>
      <vt:lpstr>PP NOUVEAU SCHEMA + EFFECTIFS</vt:lpstr>
      <vt:lpstr>DECLARATION SUR L'HONNEUR</vt:lpstr>
      <vt:lpstr>PIECES A JOINDRE</vt:lpstr>
      <vt:lpstr>ORGANIGRAMME</vt:lpstr>
      <vt:lpstr>MODELE DE LETTRE DE DEMANDE </vt:lpstr>
      <vt:lpstr>'DECLARATION SUR L''HONNEUR'!Check13</vt:lpstr>
      <vt:lpstr>'DECLARATION SUR L''HONNEUR'!Check15</vt:lpstr>
      <vt:lpstr>'ANALYSE PME'!Print_Area</vt:lpstr>
      <vt:lpstr>'AVANT PROPOS'!Print_Area</vt:lpstr>
      <vt:lpstr>'BILAN NOUVEAU SCHEMA '!Print_Area</vt:lpstr>
      <vt:lpstr>DEMANDE!Print_Area</vt:lpstr>
      <vt:lpstr>'DESCRIPTIF PROJET'!Print_Area</vt:lpstr>
      <vt:lpstr>ENTREPRISE!Print_Area</vt:lpstr>
      <vt:lpstr>ORGANIGRAMME!Print_Area</vt:lpstr>
      <vt:lpstr>'PIECES A JOINDRE'!Print_Area</vt:lpstr>
      <vt:lpstr>'PP NOUVEAU SCHEMA + EFFECTIFS'!Print_Area</vt:lpstr>
      <vt:lpstr>'BILAN NOUVEAU SCHEMA '!Print_Titles</vt:lpstr>
      <vt:lpstr>'DESCRIPTIF PROJET'!Print_Titles</vt:lpstr>
      <vt:lpstr>règlement</vt:lpstr>
    </vt:vector>
  </TitlesOfParts>
  <Company>Luxinnovation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Jun Chen</cp:lastModifiedBy>
  <cp:lastPrinted>2018-10-02T08:33:12Z</cp:lastPrinted>
  <dcterms:created xsi:type="dcterms:W3CDTF">2016-02-01T13:13:59Z</dcterms:created>
  <dcterms:modified xsi:type="dcterms:W3CDTF">2022-02-24T07:37:16Z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