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doc" ContentType="application/msword"/>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YB378\Desktop\TODO\Formulaire_SAM\2) aides-generales-pme_aide-service-conseil\"/>
    </mc:Choice>
  </mc:AlternateContent>
  <bookViews>
    <workbookView xWindow="0" yWindow="0" windowWidth="28800" windowHeight="14100"/>
  </bookViews>
  <sheets>
    <sheet name="AVANT PROPOS" sheetId="1" r:id="rId1"/>
    <sheet name="DEMANDE" sheetId="2" r:id="rId2"/>
    <sheet name="ENTREPRISE" sheetId="3" r:id="rId3"/>
    <sheet name="ANALYSE PME" sheetId="6" r:id="rId4"/>
    <sheet name="ENTREPRISE EN DIFFICULTE" sheetId="19" r:id="rId5"/>
    <sheet name="DESCRIPTIF PROJET" sheetId="4" r:id="rId6"/>
    <sheet name="BILAN NOUVEAU SCHEMA " sheetId="7" r:id="rId7"/>
    <sheet name="PP NOUVEAU SCHEMA + EFFECTIFS" sheetId="9" r:id="rId8"/>
    <sheet name="DECLARATION SUR L'HONNEUR" sheetId="16" r:id="rId9"/>
    <sheet name="PIECES A JOINDRE" sheetId="12" r:id="rId10"/>
    <sheet name="ORGANIGRAMME" sheetId="13" r:id="rId11"/>
    <sheet name="MODELE DE LETTRE DE DEMANDE " sheetId="14" state="hidden" r:id="rId12"/>
  </sheets>
  <definedNames>
    <definedName name="Check13" localSheetId="8">'DECLARATION SUR L''HONNEUR'!$C$25</definedName>
    <definedName name="Check14" localSheetId="8">'DECLARATION SUR L''HONNEUR'!$F$25</definedName>
    <definedName name="Check15" localSheetId="8">'DECLARATION SUR L''HONNEUR'!$I$25</definedName>
    <definedName name="Check4" localSheetId="8">'DECLARATION SUR L''HONNEUR'!#REF!</definedName>
    <definedName name="plage" localSheetId="3">#REF!</definedName>
    <definedName name="plage" localSheetId="6">#REF!</definedName>
    <definedName name="plage" localSheetId="8">#REF!</definedName>
    <definedName name="plage" localSheetId="4">#REF!</definedName>
    <definedName name="plage" localSheetId="7">#REF!</definedName>
    <definedName name="plage">#REF!</definedName>
    <definedName name="_xlnm.Print_Area" localSheetId="3">'ANALYSE PME'!$A$4:$K$43</definedName>
    <definedName name="_xlnm.Print_Area" localSheetId="0">'AVANT PROPOS'!$B$2:$J$28</definedName>
    <definedName name="_xlnm.Print_Area" localSheetId="6">'BILAN NOUVEAU SCHEMA '!$B$2:$G$111</definedName>
    <definedName name="_xlnm.Print_Area" localSheetId="1">DEMANDE!$A$1:$I$27</definedName>
    <definedName name="_xlnm.Print_Area" localSheetId="2">ENTREPRISE!$A$1:$E$40</definedName>
    <definedName name="_xlnm.Print_Area" localSheetId="10">ORGANIGRAMME!$A$2:$D$37</definedName>
    <definedName name="_xlnm.Print_Area" localSheetId="9">'PIECES A JOINDRE'!$A$1:$I$29</definedName>
    <definedName name="_xlnm.Print_Area" localSheetId="7">'PP NOUVEAU SCHEMA + EFFECTIFS'!$B$2:$E$42</definedName>
    <definedName name="_xlnm.Print_Titles" localSheetId="6">'BILAN NOUVEAU SCHEMA '!$2:$4</definedName>
    <definedName name="_xlnm.Print_Titles" localSheetId="5">'DESCRIPTIF PROJET'!$3:$4</definedName>
    <definedName name="règlement" localSheetId="4">#REF!</definedName>
    <definedName name="règlement">'PP NOUVEAU SCHEMA + EFFECTIFS'!$F$11</definedName>
    <definedName name="Texte28" localSheetId="2">ENTREPRISE!#REF!</definedName>
    <definedName name="Texte29" localSheetId="2">ENTREPRISE!#REF!</definedName>
    <definedName name="x" localSheetId="8">#REF!</definedName>
    <definedName name="x" localSheetId="4">#REF!</definedName>
    <definedName name="x">#REF!</definedName>
    <definedName name="xxx" localSheetId="8">#REF!</definedName>
    <definedName name="xxx" localSheetId="4">#REF!</definedName>
    <definedName name="xxx">#REF!</definedName>
    <definedName name="Z_13344BD5_8CEB_4C4A_AAD5_26D1EACF8C2B_.wvu.PrintArea" localSheetId="3" hidden="1">'ANALYSE PME'!$A$1:$K$43</definedName>
    <definedName name="Z_13344BD5_8CEB_4C4A_AAD5_26D1EACF8C2B_.wvu.PrintArea" localSheetId="0" hidden="1">'AVANT PROPOS'!$B$2:$J$28</definedName>
    <definedName name="Z_13344BD5_8CEB_4C4A_AAD5_26D1EACF8C2B_.wvu.PrintArea" localSheetId="6" hidden="1">'BILAN NOUVEAU SCHEMA '!$B$2:$G$111</definedName>
    <definedName name="Z_13344BD5_8CEB_4C4A_AAD5_26D1EACF8C2B_.wvu.PrintArea" localSheetId="8" hidden="1">'DECLARATION SUR L''HONNEUR'!$A$1:$J$31</definedName>
    <definedName name="Z_13344BD5_8CEB_4C4A_AAD5_26D1EACF8C2B_.wvu.PrintArea" localSheetId="1" hidden="1">DEMANDE!$A$1:$I$27</definedName>
    <definedName name="Z_13344BD5_8CEB_4C4A_AAD5_26D1EACF8C2B_.wvu.PrintArea" localSheetId="5" hidden="1">'DESCRIPTIF PROJET'!$A$4:$I$21</definedName>
    <definedName name="Z_13344BD5_8CEB_4C4A_AAD5_26D1EACF8C2B_.wvu.PrintArea" localSheetId="2" hidden="1">ENTREPRISE!$B$1:$E$38</definedName>
    <definedName name="Z_13344BD5_8CEB_4C4A_AAD5_26D1EACF8C2B_.wvu.PrintArea" localSheetId="10" hidden="1">ORGANIGRAMME!$A$2:$D$37</definedName>
    <definedName name="Z_13344BD5_8CEB_4C4A_AAD5_26D1EACF8C2B_.wvu.PrintArea" localSheetId="9" hidden="1">'PIECES A JOINDRE'!$A$2:$I$25</definedName>
    <definedName name="Z_13344BD5_8CEB_4C4A_AAD5_26D1EACF8C2B_.wvu.PrintArea" localSheetId="7" hidden="1">'PP NOUVEAU SCHEMA + EFFECTIFS'!$B$2:$E$42</definedName>
    <definedName name="Z_13344BD5_8CEB_4C4A_AAD5_26D1EACF8C2B_.wvu.PrintTitles" localSheetId="6" hidden="1">'BILAN NOUVEAU SCHEMA '!$2:$3</definedName>
    <definedName name="Z_13344BD5_8CEB_4C4A_AAD5_26D1EACF8C2B_.wvu.PrintTitles" localSheetId="5" hidden="1">'DESCRIPTIF PROJET'!$4:$4</definedName>
    <definedName name="Z_13344BD5_8CEB_4C4A_AAD5_26D1EACF8C2B_.wvu.Rows" localSheetId="0" hidden="1">'AVANT PROPOS'!$11:$11,'AVANT PROPOS'!#REF!</definedName>
    <definedName name="Z_13344BD5_8CEB_4C4A_AAD5_26D1EACF8C2B_.wvu.Rows" localSheetId="5" hidden="1">'DESCRIPTIF PROJET'!#REF!</definedName>
  </definedNames>
  <calcPr calcId="162913"/>
  <customWorkbookViews>
    <customWorkbookView name="Ernest Boever - Personal View" guid="{13344BD5-8CEB-4C4A-AAD5-26D1EACF8C2B}" mergeInterval="0" personalView="1" xWindow="828" yWindow="86" windowWidth="861" windowHeight="1042" activeSheetId="3"/>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2" l="1"/>
  <c r="E4" i="4"/>
  <c r="D4" i="19"/>
  <c r="D35" i="3" l="1"/>
  <c r="D6" i="3"/>
  <c r="E13" i="4" l="1"/>
  <c r="E14" i="4" l="1"/>
  <c r="D3" i="19" l="1"/>
  <c r="V11" i="19"/>
  <c r="T19" i="19"/>
  <c r="R19" i="19"/>
  <c r="P19" i="19"/>
  <c r="N19" i="19"/>
  <c r="L19" i="19"/>
  <c r="J19" i="19"/>
  <c r="H19" i="19"/>
  <c r="F19" i="19"/>
  <c r="D19" i="19"/>
  <c r="V18" i="19"/>
  <c r="V17" i="19"/>
  <c r="V16" i="19"/>
  <c r="V15" i="19"/>
  <c r="T13" i="19"/>
  <c r="R13" i="19"/>
  <c r="P13" i="19"/>
  <c r="N13" i="19"/>
  <c r="L13" i="19"/>
  <c r="J13" i="19"/>
  <c r="H13" i="19"/>
  <c r="F13" i="19"/>
  <c r="D13" i="19"/>
  <c r="V12" i="19"/>
  <c r="V13" i="19" l="1"/>
  <c r="V19" i="19"/>
  <c r="E3" i="4" l="1"/>
  <c r="A18" i="16" l="1"/>
  <c r="A10" i="16"/>
  <c r="A12" i="16" s="1"/>
  <c r="A14" i="16" s="1"/>
  <c r="F5" i="7" l="1"/>
  <c r="D3" i="9" l="1"/>
  <c r="D10" i="9" l="1"/>
  <c r="F67" i="7" l="1"/>
  <c r="E4" i="6"/>
  <c r="G6" i="7" l="1"/>
  <c r="G13" i="7"/>
  <c r="G11" i="7" s="1"/>
  <c r="G18" i="7"/>
  <c r="G23" i="7"/>
  <c r="G31" i="7"/>
  <c r="G37" i="7"/>
  <c r="G40" i="7"/>
  <c r="G43" i="7"/>
  <c r="G46" i="7"/>
  <c r="G49" i="7"/>
  <c r="F49" i="7"/>
  <c r="F46" i="7"/>
  <c r="F43" i="7"/>
  <c r="F40" i="7"/>
  <c r="F37" i="7"/>
  <c r="F31" i="7"/>
  <c r="F23" i="7"/>
  <c r="F18" i="7"/>
  <c r="F36" i="7" l="1"/>
  <c r="F30" i="7" s="1"/>
  <c r="G36" i="7"/>
  <c r="G30" i="7" s="1"/>
  <c r="G10" i="7"/>
  <c r="E10" i="9"/>
  <c r="E15" i="9"/>
  <c r="E13" i="9" s="1"/>
  <c r="E19" i="9"/>
  <c r="E23" i="9"/>
  <c r="E26" i="9"/>
  <c r="E29" i="9"/>
  <c r="E34" i="9"/>
  <c r="D34" i="9"/>
  <c r="D29" i="9"/>
  <c r="D26" i="9"/>
  <c r="D23" i="9"/>
  <c r="D19" i="9"/>
  <c r="D15" i="9"/>
  <c r="D13" i="9" s="1"/>
  <c r="G55" i="7" l="1"/>
  <c r="D38" i="9"/>
  <c r="D40" i="9" s="1"/>
  <c r="E38" i="9"/>
  <c r="E40" i="9" s="1"/>
  <c r="D5" i="9"/>
  <c r="E5" i="9" s="1"/>
  <c r="G67" i="7"/>
  <c r="G63" i="7" s="1"/>
  <c r="G59" i="7" s="1"/>
  <c r="G74" i="7"/>
  <c r="G80" i="7"/>
  <c r="G83" i="7"/>
  <c r="G86" i="7"/>
  <c r="G89" i="7"/>
  <c r="G92" i="7"/>
  <c r="G95" i="7"/>
  <c r="G98" i="7"/>
  <c r="G101" i="7"/>
  <c r="G107" i="7"/>
  <c r="G104" i="7" s="1"/>
  <c r="F107" i="7"/>
  <c r="F104" i="7" s="1"/>
  <c r="F101" i="7"/>
  <c r="F74" i="7"/>
  <c r="F63" i="7"/>
  <c r="F59" i="7" s="1"/>
  <c r="F13" i="7"/>
  <c r="F6" i="7"/>
  <c r="F98" i="7"/>
  <c r="F95" i="7"/>
  <c r="F92" i="7"/>
  <c r="F89" i="7"/>
  <c r="F86" i="7"/>
  <c r="F83" i="7"/>
  <c r="F80" i="7"/>
  <c r="G5" i="7"/>
  <c r="F3" i="7"/>
  <c r="F11" i="7" l="1"/>
  <c r="F10" i="7" s="1"/>
  <c r="F55" i="7" s="1"/>
  <c r="G79" i="7"/>
  <c r="G78" i="7" s="1"/>
  <c r="G111" i="7" s="1"/>
  <c r="G113" i="7" s="1"/>
  <c r="F79" i="7"/>
  <c r="G58" i="7"/>
  <c r="F58" i="7"/>
  <c r="K34" i="6"/>
  <c r="J34" i="6"/>
  <c r="I34" i="6"/>
  <c r="K33" i="6"/>
  <c r="J33" i="6"/>
  <c r="I33" i="6"/>
  <c r="K32" i="6"/>
  <c r="J32" i="6"/>
  <c r="I32" i="6"/>
  <c r="K31" i="6"/>
  <c r="J31" i="6"/>
  <c r="I31" i="6"/>
  <c r="K30" i="6"/>
  <c r="J30" i="6"/>
  <c r="I30" i="6"/>
  <c r="K23" i="6"/>
  <c r="J23" i="6"/>
  <c r="I23" i="6"/>
  <c r="K22" i="6"/>
  <c r="J22" i="6"/>
  <c r="I22" i="6"/>
  <c r="K21" i="6"/>
  <c r="J21" i="6"/>
  <c r="I21" i="6"/>
  <c r="K20" i="6"/>
  <c r="J20" i="6"/>
  <c r="I20" i="6"/>
  <c r="K19" i="6"/>
  <c r="J19" i="6"/>
  <c r="I19" i="6"/>
  <c r="I24" i="6" l="1"/>
  <c r="E43" i="6" s="1"/>
  <c r="K35" i="6"/>
  <c r="J24" i="6"/>
  <c r="K24" i="6"/>
  <c r="J43" i="6" s="1"/>
  <c r="F78" i="7"/>
  <c r="F111" i="7" s="1"/>
  <c r="F113" i="7" s="1"/>
  <c r="I35" i="6"/>
  <c r="J35" i="6"/>
  <c r="H43" i="6" l="1"/>
  <c r="E2" i="12" l="1"/>
</calcChain>
</file>

<file path=xl/sharedStrings.xml><?xml version="1.0" encoding="utf-8"?>
<sst xmlns="http://schemas.openxmlformats.org/spreadsheetml/2006/main" count="378" uniqueCount="315">
  <si>
    <t>(à joindre au dossier lors d’une première demande)</t>
  </si>
  <si>
    <t>Total</t>
  </si>
  <si>
    <t xml:space="preserve">Données relatives à l'entreprise elle-même ou les données consolidées incluant l'entreprise requérante. </t>
  </si>
  <si>
    <t>Table 1</t>
  </si>
  <si>
    <t>Date de clôture du dernier exercice</t>
  </si>
  <si>
    <t>Emplois (en équivalents temps-plein)</t>
  </si>
  <si>
    <t xml:space="preserve">Si les données de la table 1 proviennent de données consolidées, il convient d'indiquer le nom des entités consolidées dans la table 3, sans préciser les valeurs chiffrées pour chacun de ces entités. </t>
  </si>
  <si>
    <t>Table 2</t>
  </si>
  <si>
    <t>Dénomination sociale</t>
  </si>
  <si>
    <t>Emplois</t>
  </si>
  <si>
    <t>% de détention</t>
  </si>
  <si>
    <t>Nombre d'emplois pris en compte pour l'analyse PME</t>
  </si>
  <si>
    <t>Des lignes peuvent être ajoutées tant que de besoin.</t>
  </si>
  <si>
    <t>Total pour les entreprises partenaires</t>
  </si>
  <si>
    <t>Table 3</t>
  </si>
  <si>
    <t>Il convient d'indiquer dans la table 2, les entreprises partenaires pour chacune des entreprises liées.</t>
  </si>
  <si>
    <t>Synthèse des paramètres de l'entreprise</t>
  </si>
  <si>
    <t>Nombre d'emplois</t>
  </si>
  <si>
    <t>Présentation de l'entreprise</t>
  </si>
  <si>
    <t xml:space="preserve"> - Relevé d’identité bancaire </t>
  </si>
  <si>
    <t xml:space="preserve"> - Autres pièces jugées utiles</t>
  </si>
  <si>
    <t>1.</t>
  </si>
  <si>
    <t>2.</t>
  </si>
  <si>
    <t>3.</t>
  </si>
  <si>
    <t>4.</t>
  </si>
  <si>
    <t>5.</t>
  </si>
  <si>
    <t xml:space="preserve">  </t>
  </si>
  <si>
    <t>ACTIF</t>
  </si>
  <si>
    <t>A. Capital souscrit non versé</t>
  </si>
  <si>
    <t>I. Capital souscrit non appelé</t>
  </si>
  <si>
    <t xml:space="preserve">II. Capital souscrit appelé et non versé </t>
  </si>
  <si>
    <t>B. Frais d’établissement</t>
  </si>
  <si>
    <t>C. Actif immobilisé</t>
  </si>
  <si>
    <t>I. Immobilisations incorporelles</t>
  </si>
  <si>
    <t>2. Concessions, brevets, licences, marques, ainsi que droits et valeurs similaires s’ils ont été</t>
  </si>
  <si>
    <t>a) acquis à titre onéreux, sans devoir figurer sous C.I.3</t>
  </si>
  <si>
    <t>b) créés par l’entreprise elle-même</t>
  </si>
  <si>
    <t>3. Fonds de commerce, dans la mesure où il a été acquis à titre onéreux</t>
  </si>
  <si>
    <t>4. Acomptes versés et immobilisations incorporelles en cours</t>
  </si>
  <si>
    <t>II. Immobilisations corporelles</t>
  </si>
  <si>
    <t>1. Terrains et constructions</t>
  </si>
  <si>
    <t>2. Installations techniques et machines</t>
  </si>
  <si>
    <t>3. Autres installations, outillage et mobilier</t>
  </si>
  <si>
    <t>4. Acomptes versés et immobilisations corporelles en cours</t>
  </si>
  <si>
    <t>III. Immobilisations financières</t>
  </si>
  <si>
    <t>1. Parts dans des entreprises liées</t>
  </si>
  <si>
    <t>2. Créances sur des entreprises liées</t>
  </si>
  <si>
    <t>4. Créances sur des entreprises avec lesquelles l'entreprise a un lien de participation</t>
  </si>
  <si>
    <t>D. Actif circulant</t>
  </si>
  <si>
    <t>I. Stocks</t>
  </si>
  <si>
    <t>1. Matières premières et consommables</t>
  </si>
  <si>
    <t>3. Produits finis et marchandises</t>
  </si>
  <si>
    <t>4. Acomptes versés</t>
  </si>
  <si>
    <t>II. Créances</t>
  </si>
  <si>
    <t>1. Créances résultant de ventes et prestations de services</t>
  </si>
  <si>
    <t>a) dont la durée résiduelle est inférieure ou égale à un an</t>
  </si>
  <si>
    <t>b) dont la durée résiduelle est supérieure à un an</t>
  </si>
  <si>
    <t>3. Créances sur des entreprises avec lesquelles l'entreprise a un lien de participation</t>
  </si>
  <si>
    <t>4. Autres créances</t>
  </si>
  <si>
    <t>2. Actions propres ou parts propres</t>
  </si>
  <si>
    <t>IV. Avoirs en banques, avoirs en compte de chèques postaux, chèques et en caisse</t>
  </si>
  <si>
    <t>E. Comptes de régularisation</t>
  </si>
  <si>
    <t>A. Capitaux propres</t>
  </si>
  <si>
    <t>I. Capital souscrit</t>
  </si>
  <si>
    <t>III. Réserves de réévaluation</t>
  </si>
  <si>
    <t>IV. Réserves</t>
  </si>
  <si>
    <t>1. Réserve légale</t>
  </si>
  <si>
    <t>2. Réserve pour actions propres ou parts propres</t>
  </si>
  <si>
    <t>3. Réserves statutaires</t>
  </si>
  <si>
    <t>V. Résultats reportés</t>
  </si>
  <si>
    <t>VI. Résultat de l'exercice</t>
  </si>
  <si>
    <t>VII. Acomptes sur dividendes</t>
  </si>
  <si>
    <t>VIII. Subventions d’investissement en capital</t>
  </si>
  <si>
    <t>1. Provisions pour pensions et obligations similaires</t>
  </si>
  <si>
    <t>2. Provisions pour impôts</t>
  </si>
  <si>
    <t>3. Autres provisions</t>
  </si>
  <si>
    <t>1. Emprunts obligataires 1</t>
  </si>
  <si>
    <t>a) Emprunts convertibles</t>
  </si>
  <si>
    <t xml:space="preserve">    i) dont la durée résiduelle est inférieure ou égale à un an</t>
  </si>
  <si>
    <t xml:space="preserve">    ii) dont la durée résiduelle est supérieure à un an</t>
  </si>
  <si>
    <t>b) Emprunts non convertibles</t>
  </si>
  <si>
    <t>2. Dettes envers des établissements de crédit</t>
  </si>
  <si>
    <t>3. Acomptes reçus sur commandes pour autant qu’ils ne sont pas déduits des stocks de façon distincte</t>
  </si>
  <si>
    <t>a) dont la durée résiduelle est inférieure ou égale à un an 1</t>
  </si>
  <si>
    <t>4. Dettes sur achats et prestations de services</t>
  </si>
  <si>
    <t>5. Dettes représentées par des effets de commerce</t>
  </si>
  <si>
    <t>6. Dettes envers des entreprises liées</t>
  </si>
  <si>
    <t>7. Dettes envers des entreprises avec lesquelles l'entreprise a un lien de participation</t>
  </si>
  <si>
    <t>a) Dettes fiscales</t>
  </si>
  <si>
    <t>b) Dettes au titre de la sécurité sociale</t>
  </si>
  <si>
    <t>a) Salaires et traitements</t>
  </si>
  <si>
    <t>a) sur frais d'établissement et sur immobilisations corporelles et incorporelles</t>
  </si>
  <si>
    <t>b) sur éléments de l'actif circulant</t>
  </si>
  <si>
    <t>b) autres intérêts et produits financiers</t>
  </si>
  <si>
    <t xml:space="preserve">No                                                                                   </t>
  </si>
  <si>
    <t xml:space="preserve">du  </t>
  </si>
  <si>
    <t>Analyse PME de l'entreprise</t>
  </si>
  <si>
    <t>Nombre d'emplois à la fin de l'exercice comptable</t>
  </si>
  <si>
    <t>Dernier exercice comptable:</t>
  </si>
  <si>
    <t xml:space="preserve">selon l'Annexe I du Règlement Général d'Exemption par Catégorie (RGEC) 651/2014 </t>
  </si>
  <si>
    <t>3. Participations</t>
  </si>
  <si>
    <t>5. Titres ayant le caractère d'immobilisations</t>
  </si>
  <si>
    <t>6. Autres prêts</t>
  </si>
  <si>
    <t>2. Produits en cours de fabrication</t>
  </si>
  <si>
    <t xml:space="preserve">III. Valeurs mobilières </t>
  </si>
  <si>
    <t xml:space="preserve">1. Parts dans des entreprises liées </t>
  </si>
  <si>
    <t xml:space="preserve">3. Autres valeurs mobilières </t>
  </si>
  <si>
    <t xml:space="preserve">II. Primes d'émissions </t>
  </si>
  <si>
    <t>4. Autres réserves, y compris la réserve de juste valeur</t>
  </si>
  <si>
    <t>b) autres réserves non disponibles</t>
  </si>
  <si>
    <t>B. Provisions</t>
  </si>
  <si>
    <t>8. Autres dettes</t>
  </si>
  <si>
    <t>c) Autres dettes</t>
  </si>
  <si>
    <t>CAPITAUX PROPRES ET PASSIF</t>
  </si>
  <si>
    <t>D. Comptes de régularisation</t>
  </si>
  <si>
    <t>TOTAL DU BILAN (CAPITAUX PROPRES ET PASSIF)</t>
  </si>
  <si>
    <t>TOTAL DU BILAN (ACTIF)</t>
  </si>
  <si>
    <t>1. Frais de développement</t>
  </si>
  <si>
    <t xml:space="preserve">C. Dettes </t>
  </si>
  <si>
    <t>COMPTE DE PROFITS ET PERTES</t>
  </si>
  <si>
    <t>1. Chiffre d'affaires net</t>
  </si>
  <si>
    <t>2. Variation du stock de produits finis et en cours de fabrication</t>
  </si>
  <si>
    <t xml:space="preserve">3. Travaux effectués par l'entreprise pour elle-même et portés à l'actif </t>
  </si>
  <si>
    <t>4. Autres produits d'exploitation</t>
  </si>
  <si>
    <t>5. Matières premières et consommables et autres charges externes</t>
  </si>
  <si>
    <t>a) Matières premières et consommables</t>
  </si>
  <si>
    <t>b) Autres charges externes</t>
  </si>
  <si>
    <t>6. Frais de personnel</t>
  </si>
  <si>
    <t xml:space="preserve">b) Charges sociales </t>
  </si>
  <si>
    <t xml:space="preserve">    i) couvrant les pensions</t>
  </si>
  <si>
    <t xml:space="preserve">    i) autres charges sociales</t>
  </si>
  <si>
    <t xml:space="preserve">c) Autres frais de personnel </t>
  </si>
  <si>
    <t>7. Corrections de valeur</t>
  </si>
  <si>
    <t>8. Autres charges d'exploitation</t>
  </si>
  <si>
    <t>9. Produits provenant de participations</t>
  </si>
  <si>
    <t>a) provenant d'entreprises liées</t>
  </si>
  <si>
    <t>b) provenant des autres participations</t>
  </si>
  <si>
    <t>b) autres produits ne figurant pas sous a)</t>
  </si>
  <si>
    <t>11. Autres intérêts et autres produits financiers</t>
  </si>
  <si>
    <t>12. Quote-part dans le résultat des entreprises mises en équivalence</t>
  </si>
  <si>
    <t>13. Corrections de valeur sur Immobilisations financières et sur valeurs mobilières faisant partie de l'actif circulant</t>
  </si>
  <si>
    <t>14. Intérêts et autres charges financières</t>
  </si>
  <si>
    <t>b) autres intérêts et charges financières</t>
  </si>
  <si>
    <t>15. Impôts sur le résultat</t>
  </si>
  <si>
    <t>16. Résultat après impôts sur le résultat</t>
  </si>
  <si>
    <t>17. Autres impôts ne figurant pas sous les postes 1. à 16.</t>
  </si>
  <si>
    <t>18. Résultat de l'exercice</t>
  </si>
  <si>
    <t>NOUVEAU SCHÉMA</t>
  </si>
  <si>
    <t xml:space="preserve">
activité permanente ou périodique et qui sont sans rapport avec les dépenses de fonctionnement
normales de l'entreprise, telles que les services réguliers de conseil fiscal ou juridique, ou la publicité;</t>
  </si>
  <si>
    <t>Identification de la personne de contact</t>
  </si>
  <si>
    <t>a) autres réserves disponibles</t>
  </si>
  <si>
    <t>Entreprises</t>
  </si>
  <si>
    <r>
      <t>% des droits de vote à prendre en compte pour le Chiffre d’affaires, le total au bilan et le nombre d’ETP</t>
    </r>
    <r>
      <rPr>
        <sz val="11"/>
        <color rgb="FF000000"/>
        <rFont val="Calibri"/>
        <family val="2"/>
      </rPr>
      <t xml:space="preserve"> :</t>
    </r>
  </si>
  <si>
    <t>motifs</t>
  </si>
  <si>
    <t>Entreprise requérante</t>
  </si>
  <si>
    <t>entreprise requérante</t>
  </si>
  <si>
    <t>participation &lt; 25 % dans l'entreprise requérante</t>
  </si>
  <si>
    <t>participation &gt; 50 % dans l'entreprise requérante</t>
  </si>
  <si>
    <t xml:space="preserve"> Personne physique B2</t>
  </si>
  <si>
    <t>participation &gt; 50 % dans l'entreprise A2</t>
  </si>
  <si>
    <t>car participation de B2 &gt;50% dans l'entreprise C1</t>
  </si>
  <si>
    <t>Filiale 1</t>
  </si>
  <si>
    <t xml:space="preserve">participation de l'entreprise requérante &lt; 25 % </t>
  </si>
  <si>
    <t>Filiale 2</t>
  </si>
  <si>
    <t xml:space="preserve">25 % &lt; participation de l'entreprise requérante &lt; 50 % </t>
  </si>
  <si>
    <t xml:space="preserve">Donné à titre d'exemple: </t>
  </si>
  <si>
    <t xml:space="preserve">Pour cet exemple : modèle de calcul et explications: </t>
  </si>
  <si>
    <t xml:space="preserve"> - Organigramme juridique (selon modèle onglet organigramme) </t>
  </si>
  <si>
    <t>L'entreprise</t>
  </si>
  <si>
    <t>Description du projet</t>
  </si>
  <si>
    <t>Titre du projet :</t>
  </si>
  <si>
    <t>Date de démarrage du projet :</t>
  </si>
  <si>
    <t>Raison sociale :</t>
  </si>
  <si>
    <t>Adresse :</t>
  </si>
  <si>
    <t>Code NACE de l'entreprise, le cas échéant, code NACE du projet si différent de celui de l'entreprise :</t>
  </si>
  <si>
    <t>Autorisation d’établissement :</t>
  </si>
  <si>
    <t>Autorisation d'exploitation (Etablissements classés) :</t>
  </si>
  <si>
    <t>Numéro de T.V.A. :</t>
  </si>
  <si>
    <t xml:space="preserve">Numéro du Registre de Commerce (lettre + 5 chiffres) : </t>
  </si>
  <si>
    <t>Banque :</t>
  </si>
  <si>
    <t>BIC :</t>
  </si>
  <si>
    <t>Devise: EUR</t>
  </si>
  <si>
    <t>Entreprise A1</t>
  </si>
  <si>
    <t>Entreprise A2</t>
  </si>
  <si>
    <t>Entreprise B1</t>
  </si>
  <si>
    <t>Entreprise C1</t>
  </si>
  <si>
    <t xml:space="preserve">NB- Les entreprises ont 2 options pour calculer leur taille: </t>
  </si>
  <si>
    <t>1) remplir les tableaux de cet onglet "ANALYSE PME"</t>
  </si>
  <si>
    <t xml:space="preserve">2) se servir du SME self-assessment wizard: </t>
  </si>
  <si>
    <t>Localisation du projet (commune):</t>
  </si>
  <si>
    <t>Téléphone :</t>
  </si>
  <si>
    <t>E-mail :</t>
  </si>
  <si>
    <t>Nom, Prénom :</t>
  </si>
  <si>
    <t>Fonction :</t>
  </si>
  <si>
    <t>Emplois (ETP)</t>
  </si>
  <si>
    <t>Date de création :</t>
  </si>
  <si>
    <t xml:space="preserve">IBAN: </t>
  </si>
  <si>
    <t>LU</t>
  </si>
  <si>
    <t>Nom de l'entreprise</t>
  </si>
  <si>
    <t xml:space="preserve">2. Motivation et description détaillée du projet </t>
  </si>
  <si>
    <r>
      <t xml:space="preserve">Données relatives aux </t>
    </r>
    <r>
      <rPr>
        <b/>
        <u/>
        <sz val="11"/>
        <rFont val="Calibri"/>
        <family val="2"/>
        <scheme val="minor"/>
      </rPr>
      <t xml:space="preserve">entreprises partenaires </t>
    </r>
    <r>
      <rPr>
        <b/>
        <sz val="11"/>
        <rFont val="Calibri"/>
        <family val="2"/>
        <scheme val="minor"/>
      </rPr>
      <t>selon l'Art. 3.(2) de l'Annexe I du RGEC</t>
    </r>
  </si>
  <si>
    <r>
      <t xml:space="preserve">Données relatives aux </t>
    </r>
    <r>
      <rPr>
        <b/>
        <u/>
        <sz val="11"/>
        <rFont val="Calibri"/>
        <family val="2"/>
        <scheme val="minor"/>
      </rPr>
      <t xml:space="preserve">entreprises liées </t>
    </r>
    <r>
      <rPr>
        <b/>
        <sz val="11"/>
        <rFont val="Calibri"/>
        <family val="2"/>
        <scheme val="minor"/>
      </rPr>
      <t>selon l'Art. 3.(3) de l'Annexe I du RGEC</t>
    </r>
  </si>
  <si>
    <r>
      <t xml:space="preserve">Dénomination sociale
</t>
    </r>
    <r>
      <rPr>
        <i/>
        <sz val="11"/>
        <rFont val="Calibri"/>
        <family val="2"/>
        <scheme val="minor"/>
      </rPr>
      <t>(exemples Xyzxyz SA, ou DefDef Sàrl, etc)</t>
    </r>
  </si>
  <si>
    <t>Identification de l'entreprise</t>
  </si>
  <si>
    <t>2. Données relatives à l'emploi</t>
  </si>
  <si>
    <r>
      <t>1. Veuillez fournir un</t>
    </r>
    <r>
      <rPr>
        <b/>
        <sz val="11"/>
        <rFont val="Calibri"/>
        <family val="2"/>
      </rPr>
      <t xml:space="preserve"> </t>
    </r>
    <r>
      <rPr>
        <sz val="11"/>
        <rFont val="Calibri"/>
        <family val="2"/>
      </rPr>
      <t>organigramme</t>
    </r>
    <r>
      <rPr>
        <b/>
        <sz val="11"/>
        <rFont val="Calibri"/>
        <family val="2"/>
      </rPr>
      <t xml:space="preserve"> </t>
    </r>
    <r>
      <rPr>
        <sz val="11"/>
        <rFont val="Calibri"/>
        <family val="2"/>
      </rPr>
      <t>(voir modèle dans la feuille de calcul "</t>
    </r>
    <r>
      <rPr>
        <b/>
        <sz val="11"/>
        <rFont val="Calibri"/>
        <family val="2"/>
      </rPr>
      <t>ORGANIGRAMME</t>
    </r>
    <r>
      <rPr>
        <sz val="11"/>
        <rFont val="Calibri"/>
        <family val="2"/>
      </rPr>
      <t>" )</t>
    </r>
  </si>
  <si>
    <t>Déclaration sur l’honneur et engagements de l'entreprise</t>
  </si>
  <si>
    <t xml:space="preserve">est informée des dispositions qui suivent et s’engage à les respecter**  : </t>
  </si>
  <si>
    <t>l’entreprise accepte que l’aide faisant l’objet de la présente convention, sous condition qu’elle soit supérieure à 500.000€, sera publiée sur un site internet dédié à la transparence.</t>
  </si>
  <si>
    <t xml:space="preserve"> petite entreprise </t>
  </si>
  <si>
    <t xml:space="preserve"> moyenne entreprise </t>
  </si>
  <si>
    <t>Fait à</t>
  </si>
  <si>
    <t>Signature et cachet de l'entreprise :</t>
  </si>
  <si>
    <t>Le</t>
  </si>
  <si>
    <t>Certifie – certifions que l’entreprise (nom de l'entreprise): …….............................................................................</t>
  </si>
  <si>
    <t>Je - Nous* soussigné(s) (Nom(s) – Prénom(s) et qualité des personnes habilitées à engager l'entreprise) 
 ...................................................................................................................................................</t>
  </si>
  <si>
    <t>Par ailleurs, au regard des dispositions de l'Annexe I du Règlement Général d'Exemption par Catégorie (UE) 651/2014, l’entreprise déclare être une :</t>
  </si>
  <si>
    <t>Titre du projet</t>
  </si>
  <si>
    <t xml:space="preserve">Les données doivent être remplies pour les cases blanches. Les calculs sont automatiques pour les cellules en bleu clair.  </t>
  </si>
  <si>
    <t xml:space="preserve"> - Devis des prestataires (si disponibles)</t>
  </si>
  <si>
    <t>2017</t>
  </si>
  <si>
    <t>Nom de l'entreprise requérante:</t>
  </si>
  <si>
    <r>
      <t xml:space="preserve">Le présent document sert de </t>
    </r>
    <r>
      <rPr>
        <b/>
        <sz val="11"/>
        <color theme="1"/>
        <rFont val="Calibri"/>
        <family val="2"/>
        <scheme val="minor"/>
      </rPr>
      <t>lignes directrices</t>
    </r>
    <r>
      <rPr>
        <sz val="11"/>
        <color theme="1"/>
        <rFont val="Calibri"/>
        <family val="2"/>
        <scheme val="minor"/>
      </rPr>
      <t xml:space="preserve"> aux entreprises dans l’élaboration de leur dossier de demande d’intervention publique en faveur d’une : </t>
    </r>
  </si>
  <si>
    <t>L'entreprise s'engage à adresser, avant le démarrage du projet, c'est-à-dire avant tout engagement contraignant, le dossier de demande d'aide dûment complété et signé, accompagné des pièces jointes, à :</t>
  </si>
  <si>
    <t>La définition de la taille de l'entreprise se fait conformément aux dispositions de l'annexe I du règlement (UE) N° 651/2014 de la Commission du 17 juin 2014.</t>
  </si>
  <si>
    <r>
      <t>2. Veuillez remplir le tableau dans la feuille de calcul "</t>
    </r>
    <r>
      <rPr>
        <b/>
        <sz val="11"/>
        <rFont val="Calibri"/>
        <family val="2"/>
      </rPr>
      <t>ANALYSE PME</t>
    </r>
    <r>
      <rPr>
        <sz val="11"/>
        <rFont val="Calibri"/>
        <family val="2"/>
      </rPr>
      <t>" ou utiliser l'outil d'autoévaluation (self-assessment wizard) de la Commission référencé dans cette même feuille de calcul.</t>
    </r>
  </si>
  <si>
    <t xml:space="preserve">l’entreprise requérante, ainsi que l’entité économique unique dont elle fait partie, n’a pas fait l’objet d’une injonction de récupération non exécutée, émise dans une décision antérieure de la Commission Européenne ; </t>
  </si>
  <si>
    <t>http://ec.europa.eu/growth/tools-databases/SME-Wizard/smeq.do;SME_SESSION_ID=cv-HEBnnGVjauztPtScHuPnaeKKl1Dmdzg6A2jGYWZDpA6WfAFym!1028861268?execution=e1s1&amp;locale=fr</t>
  </si>
  <si>
    <t>(Veuillez remplir uniquement les cases blanches. Les cellules grisées seront remplies automatiquement en complétant le dossier de demande d'aide)</t>
  </si>
  <si>
    <t>Pièces à joindre</t>
  </si>
  <si>
    <t>Date d'achèvement prévue :</t>
  </si>
  <si>
    <t>Chiffre d'affaires 
[EUR]</t>
  </si>
  <si>
    <t>Total au bilan 
[EUR]</t>
  </si>
  <si>
    <t>Chiffre d'affaires [EUR]</t>
  </si>
  <si>
    <t>Bilan [EUR]</t>
  </si>
  <si>
    <t>Chiffre d'affaires pris en compte pour l'analyse PME [EUR]</t>
  </si>
  <si>
    <t>Total au bilan pris en compte pour l'analyse PME [EUR]</t>
  </si>
  <si>
    <t>Analyse entreprise en difficulté</t>
  </si>
  <si>
    <t>Primes d'émission</t>
  </si>
  <si>
    <t>Réserves</t>
  </si>
  <si>
    <t>Résultat de l'exercice</t>
  </si>
  <si>
    <t>Entreprise</t>
  </si>
  <si>
    <t>requérante</t>
  </si>
  <si>
    <t>entreprise liée 1</t>
  </si>
  <si>
    <t>entreprise liée 2</t>
  </si>
  <si>
    <t>entreprise liée 3</t>
  </si>
  <si>
    <t>entreprise liée 4</t>
  </si>
  <si>
    <t>entreprise liée 5</t>
  </si>
  <si>
    <t>entreprise liée 6</t>
  </si>
  <si>
    <t>entreprise liée 7</t>
  </si>
  <si>
    <t>entreprise liée 8</t>
  </si>
  <si>
    <t>Les présents documents existent aussi en langues allemande et anglaise.</t>
  </si>
  <si>
    <t xml:space="preserve"> - Comptes consolidés du groupe, si disponibles, ou les comptes annuels des entreprises qui font partie du groupe pour le dernier exercice clôturé</t>
  </si>
  <si>
    <t>Résultats reportés</t>
  </si>
  <si>
    <t>201x</t>
  </si>
  <si>
    <t>Année*</t>
  </si>
  <si>
    <t>"Réserves" + Résultats accumulés</t>
  </si>
  <si>
    <t>Description de l'activité principale :</t>
  </si>
  <si>
    <t>Forme de l'aide (e.g. Subvention en capital, avance récupérable, etc.)</t>
  </si>
  <si>
    <t>Salariés</t>
  </si>
  <si>
    <t>dont en équivalents temps-plein</t>
  </si>
  <si>
    <t>dont en équivalents temps-partiel</t>
  </si>
  <si>
    <r>
      <t xml:space="preserve">Sont considérées pour la vérification de ce critère </t>
    </r>
    <r>
      <rPr>
        <b/>
        <sz val="14"/>
        <color theme="1"/>
        <rFont val="Calibri"/>
        <family val="2"/>
        <scheme val="minor"/>
      </rPr>
      <t>la requérante ainsi que toutes les entreprises liées.</t>
    </r>
  </si>
  <si>
    <t>Acomptes, subventions</t>
  </si>
  <si>
    <r>
      <t xml:space="preserve">l’entreprise ne constitue pas une entreprise en difficulté conformément à l’article 2, paragraphe 18, du règlement général d’exemption par catégorie (UE </t>
    </r>
    <r>
      <rPr>
        <sz val="11"/>
        <color theme="1"/>
        <rFont val="Calibri"/>
        <family val="2"/>
        <scheme val="minor"/>
      </rPr>
      <t xml:space="preserve">651/2014 de la commission du 17 juin 2014) ; </t>
    </r>
  </si>
  <si>
    <r>
      <t xml:space="preserve"> - Copie de l’autorisation d’établissement et de l’autorisation d’exploitation (</t>
    </r>
    <r>
      <rPr>
        <i/>
        <sz val="11"/>
        <color theme="1"/>
        <rFont val="Calibri"/>
        <family val="2"/>
      </rPr>
      <t>dans le cas d'une première demande d'aide d'Etat ou dans le cas d'une mise à jour</t>
    </r>
    <r>
      <rPr>
        <sz val="11"/>
        <color theme="1"/>
        <rFont val="Calibri"/>
        <family val="2"/>
      </rPr>
      <t>)</t>
    </r>
  </si>
  <si>
    <t>sollicite une aide</t>
  </si>
  <si>
    <t>Capital/2**</t>
  </si>
  <si>
    <t>Capital souscrit**</t>
  </si>
  <si>
    <r>
      <rPr>
        <b/>
        <sz val="9"/>
        <rFont val="Calibri"/>
        <family val="2"/>
        <scheme val="minor"/>
      </rPr>
      <t>Disparition du capital social** :</t>
    </r>
    <r>
      <rPr>
        <sz val="9"/>
        <rFont val="Calibri"/>
        <family val="2"/>
        <scheme val="minor"/>
      </rPr>
      <t xml:space="preserve">
« </t>
    </r>
    <r>
      <rPr>
        <i/>
        <sz val="9"/>
        <rFont val="Calibri"/>
        <family val="2"/>
        <scheme val="minor"/>
      </rPr>
      <t>Tel est le cas lorsque la déduction des pertes accumulées des réserves conduit à un montant cumulé négatif qui excède la moitié du capital social souscrit/fonds propres.</t>
    </r>
    <r>
      <rPr>
        <sz val="9"/>
        <rFont val="Calibri"/>
        <family val="2"/>
        <scheme val="minor"/>
      </rPr>
      <t xml:space="preserve"> » (cf. Règlement général d'exemption par catégorie N°651/2014)
L’entreprise est considérée en difficulté si :
("Réserves" + Résultats accumulés) &lt; - (Capital ou Fonds propres/2)
Où:
"Réserves" = Réserves (12+13) + Acomptes sur dividendes (15) + Subventions d’investissement en capital (16) + Plus-values immunisées (17)
Résultats accumulés = Résultats reportés (141) + Résultat de l’exercice (142)
Capital = Capital souscrit (101) + Primes d’émission (111)</t>
    </r>
  </si>
  <si>
    <t>Aides aux services de conseil en faveur des PME</t>
  </si>
  <si>
    <t>Les ministres peuvent accorder des aides en faveur de petites ou moyennes entreprises pour des services de conseil fournis par des conseillers extérieurs.</t>
  </si>
  <si>
    <t>Demande d'une aide aux services de conseil en faveur des PME</t>
  </si>
  <si>
    <t>1. Nature du projet</t>
  </si>
  <si>
    <t>Nature du conseil (digitalisation; efficacité de l'entreprise, etc.)</t>
  </si>
  <si>
    <t>Date de début du conseil</t>
  </si>
  <si>
    <t>Date de fin du conseil</t>
  </si>
  <si>
    <t xml:space="preserve">les coûts imputés dans le cadre du projet ne sont couverts, partiellement ou totalement, par aucune autre mesure d’aide publique. De même que l’entreprise s’engage à n’effectuer aucune nouvelle demande de cofinancement pour des coûts imputés dans le projet auprès d’autres autorités nationales ou européennes ; </t>
  </si>
  <si>
    <t>** ou fonds propres (le cas échéant)</t>
  </si>
  <si>
    <t>Coût total du projet</t>
  </si>
  <si>
    <t>Montant d'aide d'Etat maximal demandé</t>
  </si>
  <si>
    <t>Coût total du projet (€) :</t>
  </si>
  <si>
    <t>Montant d'aide d'Etat maximal demandé (€) :</t>
  </si>
  <si>
    <t>* veuillez indiquer uniquement des chiffres de comptes annuels définitifs. (Dépendant de la période de l'instruction, des comptes annuels plus récents mais encore provisoires peuvent également être demandés par l'autorité d'octroi)</t>
  </si>
  <si>
    <t>Actionnariat de l'entreprise requérante</t>
  </si>
  <si>
    <t>L'intensité maximale de l'aide n'excède pas 50% des coûts admissibles.</t>
  </si>
  <si>
    <t>Veuillez expliquer la motivation du conseil externe , les objectifs poursuivis ainsi que l'impact escompté.</t>
  </si>
  <si>
    <t>Matricule nationale (11 chiffres) :</t>
  </si>
  <si>
    <t>Le ministère de l'Économie se réserve le droit de demander les informations supplémentaires qu'il juge utiles à la bonne compréhension du projet.</t>
  </si>
  <si>
    <t>auprès du ministère de l'Économie telle que décrite ci-dessous :</t>
  </si>
  <si>
    <t xml:space="preserve">le projet n’a pas démarré avant le dépôt recevable du dossier de demande d’aide auprès du ministère de l’Économie ; </t>
  </si>
  <si>
    <t xml:space="preserve">l’entreprise s’engage à signaler immédiatement au ministère de l’Économie toute modification substantielle intervenue dans le cadre du projet (réorientation, arrêt, mise en veille ou réduction de la taille, etc.) ou dans sa situation (notamment en cas d’insolvabilité, etc.) ; </t>
  </si>
  <si>
    <t>1. Données relatives à l'entreprise requérante</t>
  </si>
  <si>
    <r>
      <t xml:space="preserve">Effectif à la date de la demande (en équivalents temps-plein)
</t>
    </r>
    <r>
      <rPr>
        <sz val="10"/>
        <color theme="1"/>
        <rFont val="Calibri"/>
        <family val="2"/>
      </rPr>
      <t xml:space="preserve">Veuillez fournir un </t>
    </r>
    <r>
      <rPr>
        <b/>
        <sz val="10"/>
        <color theme="1"/>
        <rFont val="Calibri"/>
        <family val="2"/>
      </rPr>
      <t>certificat concernant le nombre de salariés occupés</t>
    </r>
    <r>
      <rPr>
        <sz val="10"/>
        <color theme="1"/>
        <rFont val="Calibri"/>
        <family val="2"/>
      </rPr>
      <t xml:space="preserve"> demandé auprès du CCSS  http://www.ccss.lu/certificats/employeurs/certificat-renseignant-sur-le-nombre-de-salaries-occupes/</t>
    </r>
  </si>
  <si>
    <t>Total pour les entreprises liées</t>
  </si>
  <si>
    <t>10. Produits provenant d'autres valeurs mobilières, d'autres titres et de créances de l'actif immobilisé</t>
  </si>
  <si>
    <t>l'entreprise certifie l'exactitude des informations et données fournies dans le cadre de cette demande d'aide.</t>
  </si>
  <si>
    <t xml:space="preserve"> - Copie des statuts de la requérante (version actuelle ou version compilée)</t>
  </si>
  <si>
    <t>l’entreprise remboursera les subventions en capital versées, augmentées des intérêts légaux applicables, dans les cas d’une gestion impropre ou non-conforme aux règles généralement admises des projets PME ou en cas de non-respect d’un ou plusieurs de ses engagements conformément aux dispositions du chapitre 4 de la loi du 09/08/2018 relatif à un régime d'aides en faveur des petites et moyennes entreprises.</t>
  </si>
  <si>
    <r>
      <rPr>
        <b/>
        <sz val="11"/>
        <color theme="1"/>
        <rFont val="Calibri"/>
        <family val="2"/>
        <scheme val="minor"/>
      </rPr>
      <t>Base légale</t>
    </r>
    <r>
      <rPr>
        <sz val="11"/>
        <color theme="1"/>
        <rFont val="Calibri"/>
        <family val="2"/>
        <scheme val="minor"/>
      </rPr>
      <t xml:space="preserve"> :    Art. 5 de la loi du 09 août 2018 relatif à un régime d'aides en faveur des petites et moyennes entreprises.</t>
    </r>
  </si>
  <si>
    <r>
      <rPr>
        <b/>
        <sz val="11"/>
        <color theme="1"/>
        <rFont val="Calibri"/>
        <family val="2"/>
        <scheme val="minor"/>
      </rPr>
      <t xml:space="preserve">Objet: </t>
    </r>
    <r>
      <rPr>
        <sz val="11"/>
        <color theme="1"/>
        <rFont val="Calibri"/>
        <family val="2"/>
        <scheme val="minor"/>
      </rPr>
      <t>demande d'aide dans le cadre  de l'art. 5 de la loi du 09 août 2018 relatif à un régime d'aides en faveur des petites et moyennes entreprises.</t>
    </r>
  </si>
  <si>
    <r>
      <t xml:space="preserve">Les </t>
    </r>
    <r>
      <rPr>
        <b/>
        <sz val="11"/>
        <color theme="1"/>
        <rFont val="Calibri"/>
        <family val="2"/>
        <scheme val="minor"/>
      </rPr>
      <t>coûts admissibles</t>
    </r>
    <r>
      <rPr>
        <sz val="11"/>
        <color theme="1"/>
        <rFont val="Calibri"/>
        <family val="2"/>
        <scheme val="minor"/>
      </rPr>
      <t xml:space="preserve"> sont les coûts des services de conseil fournis par des conseillers extérieurs. Ces services ne peuvent pas être en relation avec des activités permanentes ou périodiques de l'entreprise, ni en rapport avec les dépenses de fonctionnement normal de l'entreprise.</t>
    </r>
  </si>
  <si>
    <t xml:space="preserve"> N.B.:  *Rayer la mention inutile</t>
  </si>
  <si>
    <t xml:space="preserve">            ** Cocher les cases correspondantes</t>
  </si>
  <si>
    <t xml:space="preserve"> - Comptes annuels de la requérante pour les deux derniers exercices clôturés</t>
  </si>
  <si>
    <t xml:space="preserve"> - Certificat renseignant sur le nombre de salariés occupés
(disponible sur demande sous :  http://www.ccss.lu/certificats/ ) </t>
  </si>
  <si>
    <t>Nom de l'intervenant (Personne physique)</t>
  </si>
  <si>
    <t>Nom du prestataire (Personne morale)</t>
  </si>
  <si>
    <t xml:space="preserve">L'entreprise se base sur la version des lignes directrices en vigueur à la date de la demande pour constituer son dossier de demande d'aide. </t>
  </si>
  <si>
    <r>
      <t>Les renseignements collectés lors de la présente demande d’intervention publique sont traités informatiquement conformément aux dispositions de la loi du 1 août 2018 portant organisation de la Commission nationale pour la protection des données et du régime général sur la protection des données.</t>
    </r>
    <r>
      <rPr>
        <sz val="11"/>
        <rFont val="Calibri"/>
        <family val="2"/>
        <scheme val="minor"/>
      </rPr>
      <t xml:space="preserve"> </t>
    </r>
  </si>
  <si>
    <t>Date, lieu</t>
  </si>
  <si>
    <t>Signature (nom-prénom, fonction)</t>
  </si>
  <si>
    <t>Cachet</t>
  </si>
  <si>
    <r>
      <rPr>
        <sz val="11"/>
        <rFont val="Calibri"/>
        <family val="2"/>
        <scheme val="minor"/>
      </rPr>
      <t>Ministère de l’Économie
L-2914 Luxembourg
Email:</t>
    </r>
    <r>
      <rPr>
        <b/>
        <sz val="11"/>
        <color theme="4"/>
        <rFont val="Calibri"/>
        <family val="2"/>
        <scheme val="minor"/>
      </rPr>
      <t xml:space="preserve"> </t>
    </r>
    <r>
      <rPr>
        <b/>
        <sz val="11"/>
        <color rgb="FFFF0000"/>
        <rFont val="Calibri"/>
        <family val="2"/>
        <scheme val="minor"/>
      </rPr>
      <t>info.aide.pme@eco.etat.lu</t>
    </r>
  </si>
  <si>
    <r>
      <rPr>
        <sz val="11"/>
        <rFont val="Calibri"/>
        <family val="2"/>
        <scheme val="minor"/>
      </rPr>
      <t>Ministère de l’Économie
L-2914 Luxembourg
Email:</t>
    </r>
    <r>
      <rPr>
        <sz val="11"/>
        <color theme="10"/>
        <rFont val="Calibri"/>
        <family val="2"/>
        <scheme val="minor"/>
      </rPr>
      <t xml:space="preserve"> </t>
    </r>
    <r>
      <rPr>
        <b/>
        <sz val="11"/>
        <color rgb="FFFF0000"/>
        <rFont val="Calibri"/>
        <family val="2"/>
        <scheme val="minor"/>
      </rPr>
      <t>info.aide.pme@eco.etat.lu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</si>
</sst>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0\ &quot;€&quot;"/>
    <numFmt numFmtId="165" formatCode="#,##0.00;[White]\(#,##0.00\);0.00"/>
    <numFmt numFmtId="166" formatCode="#,##0.00&quot;     &quot;;[White]\(#,##0.00\);0.00"/>
    <numFmt numFmtId="167" formatCode="#,##0.00&quot;       &quot;;[White]\(#,##0.00\);0.00"/>
    <numFmt numFmtId="168" formatCode="#,##0.00&quot;%&quot;;[White]\(#,##0.00\);[White]\(0.00\)&quot;%&quot;"/>
    <numFmt numFmtId="169" formatCode="#,##0.00&quot;            &quot;;[White]\(#,##0.00\);"/>
    <numFmt numFmtId="170" formatCode="#,##0.00&quot;      &quot;;[White]\(#,##0.00\);"/>
    <numFmt numFmtId="171" formatCode="#,##0.00&quot;          &quot;;[White]\(#,##0.00\);"/>
    <numFmt numFmtId="172" formatCode="#,##0.00&quot;     &quot;;[White]\(#,##0.00\);"/>
    <numFmt numFmtId="173" formatCode="#,##0.00;[White]\(#,##0.00\);"/>
    <numFmt numFmtId="174" formatCode="dd/mm/yyyy;@"/>
    <numFmt numFmtId="175" formatCode="_-&quot;£&quot;* #,##0.00_-;\-&quot;£&quot;* #,##0.00_-;_-&quot;£&quot;* &quot;-&quot;??_-;_-@_-"/>
    <numFmt numFmtId="176" formatCode="_-* #,##0.00\ &quot;FB&quot;_-;\-* #,##0.00\ &quot;FB&quot;_-;_-* &quot;-&quot;??\ &quot;FB&quot;_-;_-@_-"/>
    <numFmt numFmtId="177" formatCode="_-* #,##0.00\ [$€-46E]_-;\-* #,##0.00\ [$€-46E]_-;_-* &quot;-&quot;??\ [$€-46E]_-;_-@_-"/>
  </numFmts>
  <fonts count="58" x14ac:knownFonts="1">
    <font>
      <sz val="11"/>
      <color theme="1"/>
      <name val="Calibri"/>
      <family val="2"/>
      <scheme val="minor"/>
    </font>
    <font>
      <sz val="11"/>
      <color theme="1"/>
      <name val="Calibri"/>
      <family val="2"/>
    </font>
    <font>
      <sz val="11"/>
      <color theme="1"/>
      <name val="Calibri"/>
      <family val="2"/>
      <scheme val="minor"/>
    </font>
    <font>
      <b/>
      <sz val="11"/>
      <color theme="1"/>
      <name val="Calibri"/>
      <family val="2"/>
      <scheme val="minor"/>
    </font>
    <font>
      <b/>
      <sz val="14"/>
      <color theme="1"/>
      <name val="Arial"/>
      <family val="2"/>
    </font>
    <font>
      <b/>
      <sz val="11"/>
      <color theme="1"/>
      <name val="Calibri"/>
      <family val="2"/>
    </font>
    <font>
      <sz val="11"/>
      <color theme="1"/>
      <name val="Calibri"/>
      <family val="2"/>
    </font>
    <font>
      <sz val="8"/>
      <color theme="1"/>
      <name val="Calibri"/>
      <family val="2"/>
    </font>
    <font>
      <b/>
      <sz val="11"/>
      <name val="Calibri"/>
      <family val="2"/>
    </font>
    <font>
      <sz val="11"/>
      <name val="Calibri"/>
      <family val="2"/>
      <scheme val="minor"/>
    </font>
    <font>
      <sz val="11"/>
      <name val="Calibri"/>
      <family val="2"/>
    </font>
    <font>
      <b/>
      <sz val="11"/>
      <name val="Calibri"/>
      <family val="2"/>
      <scheme val="minor"/>
    </font>
    <font>
      <b/>
      <sz val="16"/>
      <name val="Arial"/>
      <family val="2"/>
      <charset val="204"/>
    </font>
    <font>
      <b/>
      <sz val="14"/>
      <name val="Arial"/>
      <family val="2"/>
      <charset val="204"/>
    </font>
    <font>
      <i/>
      <sz val="11"/>
      <name val="Arial"/>
      <family val="2"/>
      <charset val="204"/>
    </font>
    <font>
      <b/>
      <sz val="8"/>
      <name val="Arial"/>
      <family val="2"/>
      <charset val="204"/>
    </font>
    <font>
      <b/>
      <sz val="9"/>
      <name val="Arial"/>
      <family val="2"/>
      <charset val="204"/>
    </font>
    <font>
      <sz val="10"/>
      <color theme="1"/>
      <name val="Calibri"/>
      <family val="2"/>
      <scheme val="minor"/>
    </font>
    <font>
      <i/>
      <sz val="9"/>
      <color theme="1"/>
      <name val="Calibri"/>
      <family val="2"/>
      <scheme val="minor"/>
    </font>
    <font>
      <b/>
      <sz val="10"/>
      <name val="Calibri"/>
      <family val="2"/>
      <scheme val="minor"/>
    </font>
    <font>
      <i/>
      <sz val="10"/>
      <name val="Calibri"/>
      <family val="2"/>
      <scheme val="minor"/>
    </font>
    <font>
      <b/>
      <sz val="16"/>
      <color theme="1"/>
      <name val="Calibri"/>
      <family val="2"/>
      <scheme val="minor"/>
    </font>
    <font>
      <sz val="10"/>
      <name val="Arial"/>
      <family val="2"/>
    </font>
    <font>
      <sz val="10"/>
      <color theme="1"/>
      <name val="Arial"/>
      <family val="2"/>
    </font>
    <font>
      <sz val="10"/>
      <color rgb="FFFF0000"/>
      <name val="Arial"/>
      <family val="2"/>
    </font>
    <font>
      <sz val="11"/>
      <color rgb="FF000000"/>
      <name val="Calibri"/>
      <family val="2"/>
    </font>
    <font>
      <u/>
      <sz val="11"/>
      <color theme="10"/>
      <name val="Calibri"/>
      <family val="2"/>
      <scheme val="minor"/>
    </font>
    <font>
      <sz val="11"/>
      <color rgb="FFFF0000"/>
      <name val="Calibri"/>
      <family val="2"/>
      <scheme val="minor"/>
    </font>
    <font>
      <u/>
      <sz val="11"/>
      <color rgb="FF0070C0"/>
      <name val="Calibri"/>
      <family val="2"/>
      <scheme val="minor"/>
    </font>
    <font>
      <sz val="16"/>
      <color theme="1"/>
      <name val="Calibri"/>
      <family val="2"/>
      <scheme val="minor"/>
    </font>
    <font>
      <b/>
      <sz val="16"/>
      <name val="Calibri"/>
      <family val="2"/>
      <scheme val="minor"/>
    </font>
    <font>
      <b/>
      <sz val="11"/>
      <name val="Arial"/>
      <family val="2"/>
      <charset val="204"/>
    </font>
    <font>
      <sz val="10"/>
      <color rgb="FF000000"/>
      <name val="Calibri"/>
      <family val="2"/>
    </font>
    <font>
      <sz val="10"/>
      <name val="Calibri"/>
      <family val="2"/>
      <scheme val="minor"/>
    </font>
    <font>
      <b/>
      <sz val="8"/>
      <color rgb="FFFF0000"/>
      <name val="Arial"/>
      <family val="2"/>
      <charset val="204"/>
    </font>
    <font>
      <u/>
      <sz val="9"/>
      <color rgb="FFFF0000"/>
      <name val="Calibri"/>
      <family val="2"/>
      <scheme val="minor"/>
    </font>
    <font>
      <b/>
      <sz val="9"/>
      <color rgb="FFFF0000"/>
      <name val="Arial"/>
      <family val="2"/>
      <charset val="204"/>
    </font>
    <font>
      <i/>
      <sz val="11"/>
      <name val="Calibri"/>
      <family val="2"/>
      <scheme val="minor"/>
    </font>
    <font>
      <b/>
      <i/>
      <sz val="14"/>
      <name val="Arial"/>
      <family val="2"/>
      <charset val="204"/>
    </font>
    <font>
      <sz val="14"/>
      <color theme="1"/>
      <name val="Calibri"/>
      <family val="2"/>
      <scheme val="minor"/>
    </font>
    <font>
      <i/>
      <sz val="14"/>
      <color theme="1"/>
      <name val="Calibri"/>
      <family val="2"/>
      <scheme val="minor"/>
    </font>
    <font>
      <i/>
      <sz val="11"/>
      <color theme="1"/>
      <name val="Calibri"/>
      <family val="2"/>
      <scheme val="minor"/>
    </font>
    <font>
      <b/>
      <i/>
      <sz val="14"/>
      <color theme="1"/>
      <name val="Calibri"/>
      <family val="2"/>
      <scheme val="minor"/>
    </font>
    <font>
      <b/>
      <u/>
      <sz val="11"/>
      <name val="Calibri"/>
      <family val="2"/>
      <scheme val="minor"/>
    </font>
    <font>
      <b/>
      <sz val="16"/>
      <color theme="1"/>
      <name val="Arial"/>
      <family val="2"/>
    </font>
    <font>
      <b/>
      <sz val="18"/>
      <color theme="1"/>
      <name val="Arial"/>
      <family val="2"/>
    </font>
    <font>
      <sz val="9"/>
      <name val="Calibri"/>
      <family val="2"/>
      <scheme val="minor"/>
    </font>
    <font>
      <b/>
      <sz val="9"/>
      <name val="Calibri"/>
      <family val="2"/>
      <scheme val="minor"/>
    </font>
    <font>
      <i/>
      <sz val="9"/>
      <name val="Calibri"/>
      <family val="2"/>
      <scheme val="minor"/>
    </font>
    <font>
      <i/>
      <sz val="8"/>
      <name val="Arial"/>
      <family val="2"/>
    </font>
    <font>
      <i/>
      <sz val="10"/>
      <name val="Arial"/>
      <family val="2"/>
    </font>
    <font>
      <b/>
      <sz val="14"/>
      <color theme="1"/>
      <name val="Calibri"/>
      <family val="2"/>
      <scheme val="minor"/>
    </font>
    <font>
      <sz val="10"/>
      <color theme="1"/>
      <name val="Calibri"/>
      <family val="2"/>
    </font>
    <font>
      <b/>
      <sz val="10"/>
      <color theme="1"/>
      <name val="Calibri"/>
      <family val="2"/>
    </font>
    <font>
      <i/>
      <sz val="11"/>
      <color theme="1"/>
      <name val="Calibri"/>
      <family val="2"/>
    </font>
    <font>
      <b/>
      <sz val="11"/>
      <color theme="4"/>
      <name val="Calibri"/>
      <family val="2"/>
      <scheme val="minor"/>
    </font>
    <font>
      <sz val="11"/>
      <color theme="10"/>
      <name val="Calibri"/>
      <family val="2"/>
      <scheme val="minor"/>
    </font>
    <font>
      <b/>
      <sz val="11"/>
      <color rgb="FFFF000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indexed="64"/>
      </patternFill>
    </fill>
    <fill>
      <patternFill patternType="solid">
        <fgColor theme="0" tint="-0.14996795556505021"/>
        <bgColor indexed="64"/>
      </patternFill>
    </fill>
    <fill>
      <patternFill patternType="solid">
        <fgColor theme="0" tint="-4.9989318521683403E-2"/>
        <bgColor indexed="64"/>
      </patternFill>
    </fill>
  </fills>
  <borders count="100">
    <border>
      <left/>
      <right/>
      <top/>
      <bottom/>
      <diagonal/>
    </border>
    <border>
      <left/>
      <right/>
      <top/>
      <bottom style="double">
        <color rgb="FF000000"/>
      </bottom>
      <diagonal/>
    </border>
    <border>
      <left/>
      <right style="double">
        <color rgb="FF000000"/>
      </right>
      <top/>
      <bottom/>
      <diagonal/>
    </border>
    <border>
      <left/>
      <right style="double">
        <color rgb="FF000000"/>
      </right>
      <top/>
      <bottom style="double">
        <color rgb="FF000000"/>
      </bottom>
      <diagonal/>
    </border>
    <border>
      <left/>
      <right/>
      <top style="double">
        <color rgb="FF000000"/>
      </top>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style="double">
        <color rgb="FF000000"/>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style="thin">
        <color indexed="64"/>
      </right>
      <top style="double">
        <color rgb="FF000000"/>
      </top>
      <bottom style="thin">
        <color indexed="64"/>
      </bottom>
      <diagonal/>
    </border>
    <border>
      <left style="thin">
        <color indexed="64"/>
      </left>
      <right style="thin">
        <color indexed="64"/>
      </right>
      <top style="double">
        <color rgb="FF000000"/>
      </top>
      <bottom style="thin">
        <color indexed="64"/>
      </bottom>
      <diagonal/>
    </border>
    <border>
      <left style="thin">
        <color indexed="64"/>
      </left>
      <right style="double">
        <color indexed="64"/>
      </right>
      <top style="double">
        <color rgb="FF000000"/>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rgb="FF000000"/>
      </left>
      <right style="thin">
        <color indexed="64"/>
      </right>
      <top style="double">
        <color indexed="64"/>
      </top>
      <bottom style="thin">
        <color indexed="64"/>
      </bottom>
      <diagonal/>
    </border>
    <border>
      <left style="double">
        <color rgb="FF000000"/>
      </left>
      <right style="thin">
        <color indexed="64"/>
      </right>
      <top style="thin">
        <color indexed="64"/>
      </top>
      <bottom style="thin">
        <color indexed="64"/>
      </bottom>
      <diagonal/>
    </border>
    <border>
      <left style="thin">
        <color indexed="64"/>
      </left>
      <right style="double">
        <color rgb="FF000000"/>
      </right>
      <top style="thin">
        <color indexed="64"/>
      </top>
      <bottom/>
      <diagonal/>
    </border>
    <border>
      <left/>
      <right style="double">
        <color rgb="FF000000"/>
      </right>
      <top/>
      <bottom style="thin">
        <color indexed="64"/>
      </bottom>
      <diagonal/>
    </border>
    <border>
      <left/>
      <right style="double">
        <color rgb="FF000000"/>
      </right>
      <top style="thin">
        <color indexed="64"/>
      </top>
      <bottom style="thin">
        <color indexed="64"/>
      </bottom>
      <diagonal/>
    </border>
    <border>
      <left style="thin">
        <color indexed="64"/>
      </left>
      <right style="double">
        <color rgb="FF000000"/>
      </right>
      <top/>
      <bottom style="thin">
        <color indexed="64"/>
      </bottom>
      <diagonal/>
    </border>
    <border>
      <left/>
      <right style="double">
        <color auto="1"/>
      </right>
      <top style="thin">
        <color auto="1"/>
      </top>
      <bottom/>
      <diagonal/>
    </border>
    <border>
      <left/>
      <right style="double">
        <color rgb="FF000000"/>
      </right>
      <top style="thin">
        <color indexed="64"/>
      </top>
      <bottom/>
      <diagonal/>
    </border>
    <border>
      <left style="double">
        <color rgb="FF000000"/>
      </left>
      <right/>
      <top style="thin">
        <color indexed="64"/>
      </top>
      <bottom style="thin">
        <color indexed="64"/>
      </bottom>
      <diagonal/>
    </border>
    <border>
      <left style="double">
        <color auto="1"/>
      </left>
      <right/>
      <top style="double">
        <color auto="1"/>
      </top>
      <bottom style="thin">
        <color indexed="64"/>
      </bottom>
      <diagonal/>
    </border>
    <border>
      <left style="double">
        <color rgb="FF000000"/>
      </left>
      <right style="thin">
        <color indexed="64"/>
      </right>
      <top style="thin">
        <color indexed="64"/>
      </top>
      <bottom/>
      <diagonal/>
    </border>
    <border>
      <left style="double">
        <color rgb="FF000000"/>
      </left>
      <right style="thin">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double">
        <color rgb="FF000000"/>
      </top>
      <bottom style="thin">
        <color indexed="64"/>
      </bottom>
      <diagonal/>
    </border>
    <border>
      <left/>
      <right style="double">
        <color indexed="64"/>
      </right>
      <top style="double">
        <color rgb="FF000000"/>
      </top>
      <bottom style="thin">
        <color indexed="64"/>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bottom style="thin">
        <color rgb="FF000000"/>
      </bottom>
      <diagonal/>
    </border>
    <border>
      <left style="double">
        <color rgb="FF000000"/>
      </left>
      <right/>
      <top style="thin">
        <color rgb="FF000000"/>
      </top>
      <bottom/>
      <diagonal/>
    </border>
    <border>
      <left/>
      <right/>
      <top style="thin">
        <color rgb="FF000000"/>
      </top>
      <bottom/>
      <diagonal/>
    </border>
    <border>
      <left/>
      <right style="double">
        <color rgb="FF000000"/>
      </right>
      <top style="thin">
        <color rgb="FF000000"/>
      </top>
      <bottom/>
      <diagonal/>
    </border>
    <border>
      <left/>
      <right style="thin">
        <color rgb="FF000000"/>
      </right>
      <top style="thin">
        <color rgb="FF000000"/>
      </top>
      <bottom style="thin">
        <color rgb="FF000000"/>
      </bottom>
      <diagonal/>
    </border>
    <border>
      <left style="double">
        <color rgb="FF000000"/>
      </left>
      <right/>
      <top style="thin">
        <color indexed="64"/>
      </top>
      <bottom/>
      <diagonal/>
    </border>
    <border>
      <left style="double">
        <color rgb="FF000000"/>
      </left>
      <right/>
      <top/>
      <bottom style="thin">
        <color indexed="64"/>
      </bottom>
      <diagonal/>
    </border>
    <border>
      <left/>
      <right/>
      <top/>
      <bottom style="thin">
        <color rgb="FF000000"/>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auto="1"/>
      </top>
      <bottom/>
      <diagonal/>
    </border>
    <border>
      <left/>
      <right style="double">
        <color indexed="64"/>
      </right>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rgb="FF000000"/>
      </left>
      <right/>
      <top/>
      <bottom style="thin">
        <color rgb="FF000000"/>
      </bottom>
      <diagonal/>
    </border>
    <border>
      <left style="thin">
        <color rgb="FF000000"/>
      </left>
      <right/>
      <top/>
      <bottom/>
      <diagonal/>
    </border>
    <border>
      <left/>
      <right style="thin">
        <color rgb="FF000000"/>
      </right>
      <top style="thin">
        <color rgb="FF000000"/>
      </top>
      <bottom style="double">
        <color rgb="FF000000"/>
      </bottom>
      <diagonal/>
    </border>
    <border>
      <left style="thin">
        <color rgb="FF000000"/>
      </left>
      <right/>
      <top style="thin">
        <color indexed="64"/>
      </top>
      <bottom style="double">
        <color indexed="64"/>
      </bottom>
      <diagonal/>
    </border>
    <border>
      <left/>
      <right/>
      <top style="thin">
        <color indexed="64"/>
      </top>
      <bottom style="double">
        <color indexed="64"/>
      </bottom>
      <diagonal/>
    </border>
    <border>
      <left/>
      <right style="double">
        <color rgb="FF000000"/>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9">
    <xf numFmtId="0" fontId="0" fillId="0" borderId="0"/>
    <xf numFmtId="43" fontId="2" fillId="0" borderId="0" applyFont="0" applyFill="0" applyBorder="0" applyAlignment="0" applyProtection="0"/>
    <xf numFmtId="0" fontId="22" fillId="0" borderId="0"/>
    <xf numFmtId="43" fontId="22" fillId="0" borderId="0" applyFont="0" applyFill="0" applyBorder="0" applyAlignment="0" applyProtection="0"/>
    <xf numFmtId="43" fontId="2" fillId="0" borderId="0" applyFont="0" applyFill="0" applyBorder="0" applyAlignment="0" applyProtection="0"/>
    <xf numFmtId="175" fontId="2" fillId="0" borderId="0" applyFont="0" applyFill="0" applyBorder="0" applyAlignment="0" applyProtection="0"/>
    <xf numFmtId="0" fontId="26" fillId="0" borderId="0" applyNumberFormat="0" applyFill="0" applyBorder="0" applyAlignment="0" applyProtection="0"/>
    <xf numFmtId="0" fontId="22" fillId="0" borderId="0"/>
    <xf numFmtId="176" fontId="22" fillId="0" borderId="0" applyFont="0" applyFill="0" applyBorder="0" applyAlignment="0" applyProtection="0"/>
  </cellStyleXfs>
  <cellXfs count="566">
    <xf numFmtId="0" fontId="0" fillId="0" borderId="0" xfId="0"/>
    <xf numFmtId="0" fontId="12" fillId="0" borderId="0" xfId="0" applyFont="1" applyProtection="1">
      <protection locked="0"/>
    </xf>
    <xf numFmtId="0" fontId="13" fillId="0" borderId="0" xfId="0" applyFont="1" applyProtection="1">
      <protection locked="0"/>
    </xf>
    <xf numFmtId="0" fontId="13" fillId="0" borderId="0" xfId="0" applyFont="1" applyAlignment="1" applyProtection="1">
      <alignment vertical="center"/>
      <protection locked="0"/>
    </xf>
    <xf numFmtId="0" fontId="15" fillId="0" borderId="0" xfId="0" applyFont="1" applyProtection="1">
      <protection locked="0"/>
    </xf>
    <xf numFmtId="0" fontId="16" fillId="0" borderId="0" xfId="0" applyFont="1" applyAlignment="1" applyProtection="1">
      <alignment vertical="center"/>
      <protection locked="0"/>
    </xf>
    <xf numFmtId="0" fontId="13" fillId="0" borderId="0" xfId="0" applyFont="1" applyBorder="1" applyProtection="1">
      <protection locked="0"/>
    </xf>
    <xf numFmtId="0" fontId="0" fillId="0" borderId="0" xfId="0" applyFill="1"/>
    <xf numFmtId="0" fontId="22" fillId="2" borderId="0" xfId="2" applyFont="1" applyFill="1" applyBorder="1" applyAlignment="1" applyProtection="1"/>
    <xf numFmtId="43" fontId="22" fillId="2" borderId="0" xfId="1" applyFont="1" applyFill="1" applyAlignment="1" applyProtection="1">
      <protection locked="0"/>
    </xf>
    <xf numFmtId="0" fontId="22" fillId="2" borderId="0" xfId="2" applyFont="1" applyFill="1" applyAlignment="1" applyProtection="1">
      <alignment vertical="center"/>
    </xf>
    <xf numFmtId="43" fontId="23" fillId="2" borderId="0" xfId="3" applyFont="1" applyFill="1" applyBorder="1" applyProtection="1"/>
    <xf numFmtId="43" fontId="23" fillId="2" borderId="0" xfId="1" applyFont="1" applyFill="1" applyBorder="1" applyProtection="1">
      <protection locked="0"/>
    </xf>
    <xf numFmtId="0" fontId="22" fillId="2" borderId="0" xfId="2" applyFont="1" applyFill="1" applyProtection="1"/>
    <xf numFmtId="43" fontId="22" fillId="2" borderId="0" xfId="1" applyFont="1" applyFill="1" applyProtection="1">
      <protection locked="0"/>
    </xf>
    <xf numFmtId="0" fontId="0" fillId="0" borderId="0" xfId="0"/>
    <xf numFmtId="0" fontId="0" fillId="0" borderId="0" xfId="0" applyFill="1" applyAlignment="1">
      <alignment vertical="center" wrapText="1"/>
    </xf>
    <xf numFmtId="0" fontId="22" fillId="0" borderId="0" xfId="2" applyFont="1" applyFill="1" applyBorder="1" applyAlignment="1" applyProtection="1"/>
    <xf numFmtId="169" fontId="19" fillId="3" borderId="21" xfId="0" applyNumberFormat="1" applyFont="1" applyFill="1" applyBorder="1" applyAlignment="1" applyProtection="1">
      <alignment horizontal="right" vertical="center"/>
    </xf>
    <xf numFmtId="169" fontId="19" fillId="3" borderId="24" xfId="0" applyNumberFormat="1" applyFont="1" applyFill="1" applyBorder="1" applyAlignment="1" applyProtection="1">
      <alignment horizontal="right" vertical="center"/>
    </xf>
    <xf numFmtId="43" fontId="9" fillId="2" borderId="0" xfId="6" applyNumberFormat="1" applyFont="1" applyFill="1" applyBorder="1" applyAlignment="1" applyProtection="1">
      <alignment wrapText="1"/>
    </xf>
    <xf numFmtId="43" fontId="24" fillId="2" borderId="17" xfId="3" applyFont="1" applyFill="1" applyBorder="1" applyAlignment="1" applyProtection="1">
      <alignment wrapText="1"/>
    </xf>
    <xf numFmtId="43" fontId="24" fillId="2" borderId="0" xfId="3" applyFont="1" applyFill="1" applyBorder="1" applyAlignment="1" applyProtection="1">
      <alignment wrapText="1"/>
    </xf>
    <xf numFmtId="43" fontId="4" fillId="2" borderId="0" xfId="3" applyFont="1" applyFill="1" applyBorder="1" applyAlignment="1" applyProtection="1">
      <alignment vertical="center"/>
    </xf>
    <xf numFmtId="0" fontId="31" fillId="0" borderId="0" xfId="0" applyFont="1" applyProtection="1">
      <protection locked="0"/>
    </xf>
    <xf numFmtId="0" fontId="31" fillId="0" borderId="0" xfId="0" applyFont="1" applyAlignment="1" applyProtection="1">
      <alignment horizontal="center" wrapText="1"/>
      <protection locked="0"/>
    </xf>
    <xf numFmtId="0" fontId="11" fillId="0" borderId="0" xfId="0" applyFont="1" applyProtection="1">
      <protection locked="0"/>
    </xf>
    <xf numFmtId="0" fontId="2" fillId="2" borderId="0" xfId="0" applyFont="1" applyFill="1" applyBorder="1"/>
    <xf numFmtId="0" fontId="2" fillId="2" borderId="30" xfId="0" applyFont="1" applyFill="1" applyBorder="1"/>
    <xf numFmtId="0" fontId="2" fillId="0" borderId="0" xfId="0" applyFont="1" applyFill="1" applyBorder="1"/>
    <xf numFmtId="0" fontId="2" fillId="0" borderId="30" xfId="0" applyFont="1" applyFill="1" applyBorder="1"/>
    <xf numFmtId="0" fontId="9" fillId="2" borderId="0" xfId="2" applyFont="1" applyFill="1" applyBorder="1" applyAlignment="1" applyProtection="1"/>
    <xf numFmtId="0" fontId="3" fillId="0" borderId="0" xfId="0" applyFont="1" applyAlignment="1">
      <alignment vertical="center" wrapText="1"/>
    </xf>
    <xf numFmtId="49" fontId="9" fillId="2" borderId="0" xfId="1" applyNumberFormat="1" applyFont="1" applyFill="1" applyAlignment="1" applyProtection="1">
      <protection locked="0"/>
    </xf>
    <xf numFmtId="49" fontId="3" fillId="2" borderId="29" xfId="1" applyNumberFormat="1" applyFont="1" applyFill="1" applyBorder="1" applyAlignment="1" applyProtection="1">
      <alignment horizontal="center"/>
      <protection locked="0"/>
    </xf>
    <xf numFmtId="0" fontId="9" fillId="2" borderId="17" xfId="2" applyFont="1" applyFill="1" applyBorder="1" applyAlignment="1" applyProtection="1"/>
    <xf numFmtId="0" fontId="9" fillId="2" borderId="0" xfId="2" applyFont="1" applyFill="1" applyBorder="1" applyProtection="1"/>
    <xf numFmtId="0" fontId="9" fillId="2" borderId="30" xfId="2" applyFont="1" applyFill="1" applyBorder="1" applyProtection="1"/>
    <xf numFmtId="0" fontId="2" fillId="2" borderId="17" xfId="0" applyFont="1" applyFill="1" applyBorder="1" applyProtection="1"/>
    <xf numFmtId="0" fontId="2" fillId="2" borderId="0" xfId="0" applyFont="1" applyFill="1" applyBorder="1" applyProtection="1"/>
    <xf numFmtId="0" fontId="2" fillId="2" borderId="30" xfId="0" applyFont="1" applyFill="1" applyBorder="1" applyProtection="1"/>
    <xf numFmtId="0" fontId="9" fillId="2" borderId="0" xfId="2" applyFont="1" applyFill="1" applyBorder="1" applyAlignment="1" applyProtection="1">
      <alignment wrapText="1"/>
    </xf>
    <xf numFmtId="0" fontId="3" fillId="2" borderId="30" xfId="2" applyFont="1" applyFill="1" applyBorder="1" applyAlignment="1" applyProtection="1"/>
    <xf numFmtId="0" fontId="9" fillId="0" borderId="17" xfId="2" applyFont="1" applyFill="1" applyBorder="1" applyAlignment="1" applyProtection="1"/>
    <xf numFmtId="0" fontId="2" fillId="0" borderId="0" xfId="0" applyFont="1" applyFill="1" applyBorder="1" applyProtection="1"/>
    <xf numFmtId="0" fontId="9" fillId="2" borderId="0" xfId="2" applyFont="1" applyFill="1" applyAlignment="1" applyProtection="1"/>
    <xf numFmtId="43" fontId="9" fillId="2" borderId="0" xfId="1" applyFont="1" applyFill="1" applyAlignment="1" applyProtection="1">
      <protection locked="0"/>
    </xf>
    <xf numFmtId="43" fontId="26" fillId="2" borderId="0" xfId="6" applyNumberFormat="1" applyFont="1" applyFill="1" applyBorder="1" applyAlignment="1" applyProtection="1">
      <alignment wrapText="1"/>
    </xf>
    <xf numFmtId="43" fontId="2" fillId="2" borderId="0" xfId="3" applyFont="1" applyFill="1" applyBorder="1" applyProtection="1"/>
    <xf numFmtId="0" fontId="9" fillId="2" borderId="0" xfId="2" applyFont="1" applyFill="1" applyProtection="1"/>
    <xf numFmtId="49" fontId="3" fillId="2" borderId="15" xfId="1" applyNumberFormat="1" applyFont="1" applyFill="1" applyBorder="1" applyAlignment="1" applyProtection="1">
      <alignment horizontal="center"/>
      <protection locked="0"/>
    </xf>
    <xf numFmtId="43" fontId="3" fillId="2" borderId="0" xfId="3" applyFont="1" applyFill="1" applyBorder="1" applyAlignment="1" applyProtection="1">
      <alignment vertical="center"/>
    </xf>
    <xf numFmtId="0" fontId="2" fillId="2" borderId="33" xfId="0" applyFont="1" applyFill="1" applyBorder="1" applyProtection="1"/>
    <xf numFmtId="0" fontId="9" fillId="2" borderId="34" xfId="2" applyFont="1" applyFill="1" applyBorder="1" applyAlignment="1" applyProtection="1"/>
    <xf numFmtId="43" fontId="27" fillId="2" borderId="17" xfId="3" applyFont="1" applyFill="1" applyBorder="1" applyAlignment="1" applyProtection="1">
      <alignment wrapText="1"/>
    </xf>
    <xf numFmtId="43" fontId="27" fillId="2" borderId="0" xfId="3" applyFont="1" applyFill="1" applyBorder="1" applyAlignment="1" applyProtection="1">
      <alignment wrapText="1"/>
    </xf>
    <xf numFmtId="0" fontId="2" fillId="2" borderId="31" xfId="0" applyFont="1" applyFill="1" applyBorder="1" applyProtection="1"/>
    <xf numFmtId="0" fontId="9" fillId="2" borderId="32" xfId="2" applyFont="1" applyFill="1" applyBorder="1" applyAlignment="1" applyProtection="1"/>
    <xf numFmtId="43" fontId="2" fillId="2" borderId="0" xfId="1" applyFont="1" applyFill="1" applyBorder="1" applyProtection="1">
      <protection locked="0"/>
    </xf>
    <xf numFmtId="0" fontId="9" fillId="2" borderId="17" xfId="2" applyFont="1" applyFill="1" applyBorder="1" applyAlignment="1" applyProtection="1">
      <alignment wrapText="1"/>
    </xf>
    <xf numFmtId="0" fontId="0" fillId="2" borderId="30" xfId="0" applyFont="1" applyFill="1" applyBorder="1"/>
    <xf numFmtId="0" fontId="0" fillId="0" borderId="0" xfId="0" applyAlignment="1">
      <alignment horizontal="justify"/>
    </xf>
    <xf numFmtId="0" fontId="25" fillId="5" borderId="22" xfId="0" applyFont="1" applyFill="1" applyBorder="1" applyAlignment="1">
      <alignment horizontal="center" vertical="center"/>
    </xf>
    <xf numFmtId="0" fontId="32" fillId="5" borderId="22" xfId="0" applyFont="1" applyFill="1" applyBorder="1" applyAlignment="1">
      <alignment horizontal="center" vertical="center" wrapText="1"/>
    </xf>
    <xf numFmtId="0" fontId="25" fillId="0" borderId="19" xfId="0" applyFont="1" applyBorder="1" applyAlignment="1">
      <alignment vertical="center"/>
    </xf>
    <xf numFmtId="9" fontId="25" fillId="0" borderId="19" xfId="0" applyNumberFormat="1" applyFont="1" applyBorder="1" applyAlignment="1">
      <alignment horizontal="center" vertical="center"/>
    </xf>
    <xf numFmtId="0" fontId="25" fillId="0" borderId="19" xfId="0" applyFont="1" applyBorder="1" applyAlignment="1">
      <alignment horizontal="right" vertical="center"/>
    </xf>
    <xf numFmtId="0" fontId="0" fillId="0" borderId="0" xfId="0" quotePrefix="1"/>
    <xf numFmtId="0" fontId="0" fillId="0" borderId="0" xfId="0" applyAlignment="1">
      <alignment horizontal="justify"/>
    </xf>
    <xf numFmtId="0" fontId="38" fillId="0" borderId="0" xfId="0" applyFont="1" applyProtection="1">
      <protection locked="0"/>
    </xf>
    <xf numFmtId="0" fontId="3" fillId="0" borderId="0" xfId="0" applyFont="1"/>
    <xf numFmtId="0" fontId="39" fillId="0" borderId="0" xfId="0" applyFont="1"/>
    <xf numFmtId="0" fontId="0" fillId="0" borderId="0" xfId="0" applyAlignment="1">
      <alignment horizontal="justify" vertical="top"/>
    </xf>
    <xf numFmtId="0" fontId="0" fillId="0" borderId="0" xfId="0" applyFont="1"/>
    <xf numFmtId="4" fontId="19" fillId="3" borderId="21" xfId="0" applyNumberFormat="1" applyFont="1" applyFill="1" applyBorder="1" applyAlignment="1" applyProtection="1">
      <alignment horizontal="center" vertical="center"/>
    </xf>
    <xf numFmtId="4" fontId="19" fillId="3" borderId="24" xfId="0" applyNumberFormat="1" applyFont="1" applyFill="1" applyBorder="1" applyAlignment="1" applyProtection="1">
      <alignment horizontal="center" vertical="center"/>
    </xf>
    <xf numFmtId="0" fontId="9" fillId="0" borderId="0" xfId="0" applyFont="1" applyFill="1"/>
    <xf numFmtId="0" fontId="9" fillId="0" borderId="0" xfId="0" applyFont="1" applyFill="1" applyAlignment="1">
      <alignment vertical="center"/>
    </xf>
    <xf numFmtId="0" fontId="0" fillId="0" borderId="0" xfId="0" applyAlignment="1"/>
    <xf numFmtId="0" fontId="0" fillId="0" borderId="0" xfId="0" applyAlignment="1">
      <alignment horizontal="left"/>
    </xf>
    <xf numFmtId="0" fontId="9" fillId="0" borderId="0" xfId="0" applyFont="1"/>
    <xf numFmtId="166" fontId="19" fillId="0" borderId="24" xfId="0" applyNumberFormat="1" applyFont="1" applyFill="1" applyBorder="1" applyAlignment="1" applyProtection="1">
      <alignment horizontal="right" vertical="center"/>
      <protection locked="0"/>
    </xf>
    <xf numFmtId="168" fontId="19" fillId="0" borderId="24" xfId="0" applyNumberFormat="1" applyFont="1" applyFill="1" applyBorder="1" applyAlignment="1" applyProtection="1">
      <alignment horizontal="center" vertical="center"/>
      <protection locked="0"/>
    </xf>
    <xf numFmtId="167" fontId="19" fillId="0" borderId="24" xfId="0" applyNumberFormat="1" applyFont="1" applyFill="1" applyBorder="1" applyAlignment="1" applyProtection="1">
      <alignment horizontal="right" vertical="center"/>
      <protection locked="0"/>
    </xf>
    <xf numFmtId="10" fontId="19" fillId="0" borderId="23" xfId="0" applyNumberFormat="1" applyFont="1" applyFill="1" applyBorder="1" applyAlignment="1" applyProtection="1">
      <alignment horizontal="right" vertical="center"/>
      <protection locked="0"/>
    </xf>
    <xf numFmtId="174" fontId="0" fillId="0" borderId="0" xfId="0" applyNumberFormat="1"/>
    <xf numFmtId="0" fontId="0" fillId="2" borderId="0" xfId="0" applyFill="1"/>
    <xf numFmtId="0" fontId="9" fillId="2" borderId="0" xfId="2" applyFont="1" applyFill="1" applyBorder="1" applyAlignment="1" applyProtection="1">
      <alignment horizontal="right" vertical="center"/>
    </xf>
    <xf numFmtId="0" fontId="0" fillId="0" borderId="0" xfId="0" applyAlignment="1" applyProtection="1">
      <alignment wrapText="1"/>
    </xf>
    <xf numFmtId="0" fontId="0" fillId="0" borderId="0" xfId="0" applyProtection="1"/>
    <xf numFmtId="0" fontId="44" fillId="0" borderId="0" xfId="0" applyFont="1" applyAlignment="1" applyProtection="1">
      <alignment vertical="center" wrapText="1"/>
    </xf>
    <xf numFmtId="0" fontId="45" fillId="0" borderId="0" xfId="0" applyFont="1" applyAlignment="1" applyProtection="1">
      <alignment horizontal="left" vertical="center" wrapText="1"/>
    </xf>
    <xf numFmtId="0" fontId="0" fillId="0" borderId="0" xfId="0" applyAlignment="1" applyProtection="1">
      <alignment horizontal="justify" vertical="center"/>
    </xf>
    <xf numFmtId="0" fontId="0" fillId="0" borderId="0" xfId="0" applyAlignment="1" applyProtection="1">
      <alignment vertical="top"/>
    </xf>
    <xf numFmtId="0" fontId="0" fillId="0" borderId="0" xfId="0" applyAlignment="1" applyProtection="1">
      <alignment horizontal="justify" vertical="top"/>
    </xf>
    <xf numFmtId="0" fontId="0" fillId="0" borderId="0" xfId="0" applyAlignment="1" applyProtection="1">
      <alignment vertical="center"/>
    </xf>
    <xf numFmtId="0" fontId="0" fillId="0" borderId="0" xfId="0" applyFont="1" applyAlignment="1" applyProtection="1">
      <alignment vertical="center"/>
    </xf>
    <xf numFmtId="0" fontId="17" fillId="0" borderId="24" xfId="0" applyFont="1" applyFill="1" applyBorder="1" applyAlignment="1" applyProtection="1">
      <alignment horizontal="center" vertical="center"/>
      <protection locked="0"/>
    </xf>
    <xf numFmtId="0" fontId="15" fillId="0" borderId="0" xfId="0" applyFont="1" applyProtection="1"/>
    <xf numFmtId="0" fontId="34" fillId="0" borderId="0" xfId="0" applyFont="1" applyAlignment="1" applyProtection="1">
      <alignment wrapText="1"/>
    </xf>
    <xf numFmtId="0" fontId="14" fillId="0" borderId="0" xfId="0" applyFont="1" applyAlignment="1" applyProtection="1">
      <alignment horizontal="center" wrapText="1"/>
    </xf>
    <xf numFmtId="0" fontId="13" fillId="0" borderId="0" xfId="0" applyFont="1" applyProtection="1"/>
    <xf numFmtId="0" fontId="19" fillId="0" borderId="19" xfId="0" applyFont="1" applyBorder="1" applyAlignment="1" applyProtection="1">
      <alignment horizontal="center"/>
    </xf>
    <xf numFmtId="0" fontId="11" fillId="0" borderId="0" xfId="0" applyFont="1" applyProtection="1"/>
    <xf numFmtId="0" fontId="19" fillId="0" borderId="0" xfId="0" applyFont="1" applyProtection="1"/>
    <xf numFmtId="0" fontId="3" fillId="0" borderId="0" xfId="0" applyFont="1" applyProtection="1"/>
    <xf numFmtId="0" fontId="5" fillId="0" borderId="0" xfId="0" applyFont="1" applyBorder="1" applyAlignment="1" applyProtection="1">
      <alignment horizontal="left" vertical="center"/>
    </xf>
    <xf numFmtId="0" fontId="5" fillId="0" borderId="0" xfId="0" applyFont="1" applyBorder="1" applyAlignment="1" applyProtection="1">
      <alignment horizontal="center" vertical="center" wrapText="1"/>
    </xf>
    <xf numFmtId="2" fontId="6" fillId="6" borderId="61" xfId="0" applyNumberFormat="1" applyFont="1" applyFill="1" applyBorder="1" applyAlignment="1" applyProtection="1">
      <alignment horizontal="left" vertical="center" wrapText="1"/>
    </xf>
    <xf numFmtId="2" fontId="6" fillId="6" borderId="29" xfId="0" applyNumberFormat="1" applyFont="1" applyFill="1" applyBorder="1" applyAlignment="1" applyProtection="1">
      <alignment horizontal="left" vertical="center" wrapText="1"/>
    </xf>
    <xf numFmtId="0" fontId="6" fillId="6" borderId="81" xfId="0" applyFont="1" applyFill="1" applyBorder="1" applyAlignment="1" applyProtection="1">
      <alignment horizontal="left" vertical="center" wrapText="1"/>
    </xf>
    <xf numFmtId="0" fontId="6" fillId="6" borderId="82" xfId="0" applyFont="1" applyFill="1" applyBorder="1" applyAlignment="1" applyProtection="1">
      <alignment horizontal="left" vertical="center" wrapText="1"/>
    </xf>
    <xf numFmtId="0" fontId="6" fillId="0" borderId="0" xfId="0" applyFont="1" applyBorder="1" applyAlignment="1" applyProtection="1">
      <alignment horizontal="center" vertical="center" wrapText="1"/>
    </xf>
    <xf numFmtId="0" fontId="39" fillId="0" borderId="0" xfId="0" applyFont="1" applyProtection="1"/>
    <xf numFmtId="0" fontId="10"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xf>
    <xf numFmtId="0" fontId="6" fillId="0" borderId="27" xfId="0" applyFont="1" applyBorder="1" applyAlignment="1" applyProtection="1">
      <alignment vertical="center" wrapText="1"/>
      <protection locked="0"/>
    </xf>
    <xf numFmtId="0" fontId="6" fillId="0" borderId="57" xfId="0" applyFont="1" applyBorder="1" applyAlignment="1" applyProtection="1">
      <alignment vertical="center" wrapText="1"/>
      <protection locked="0"/>
    </xf>
    <xf numFmtId="0" fontId="6" fillId="0" borderId="31" xfId="0" applyFont="1" applyBorder="1" applyAlignment="1" applyProtection="1">
      <alignment vertical="center" wrapText="1"/>
      <protection locked="0"/>
    </xf>
    <xf numFmtId="0" fontId="6" fillId="0" borderId="56" xfId="0" applyFont="1" applyBorder="1" applyAlignment="1" applyProtection="1">
      <alignment vertical="center" wrapText="1"/>
      <protection locked="0"/>
    </xf>
    <xf numFmtId="0" fontId="0" fillId="0" borderId="0" xfId="0" applyProtection="1">
      <protection locked="0"/>
    </xf>
    <xf numFmtId="0" fontId="6" fillId="0" borderId="27"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6" fillId="6" borderId="29" xfId="0" applyFont="1" applyFill="1" applyBorder="1" applyAlignment="1" applyProtection="1">
      <alignment horizontal="left" vertical="center" wrapText="1"/>
    </xf>
    <xf numFmtId="0" fontId="6" fillId="0" borderId="33" xfId="0" applyFont="1" applyBorder="1" applyAlignment="1" applyProtection="1">
      <alignment horizontal="left" vertical="center" wrapText="1"/>
      <protection locked="0"/>
    </xf>
    <xf numFmtId="0" fontId="21" fillId="0" borderId="0" xfId="0" applyFont="1" applyAlignment="1" applyProtection="1">
      <alignment horizontal="center" wrapText="1"/>
    </xf>
    <xf numFmtId="0" fontId="6" fillId="0" borderId="60" xfId="0" applyFont="1" applyBorder="1" applyAlignment="1" applyProtection="1">
      <alignment horizontal="left" vertical="center" wrapText="1"/>
      <protection locked="0"/>
    </xf>
    <xf numFmtId="0" fontId="42" fillId="0" borderId="0" xfId="0" applyFont="1" applyAlignment="1">
      <alignment horizontal="left"/>
    </xf>
    <xf numFmtId="0" fontId="34" fillId="0" borderId="0" xfId="0" applyFont="1" applyAlignment="1" applyProtection="1">
      <alignment horizontal="center" vertical="center" wrapText="1"/>
    </xf>
    <xf numFmtId="0" fontId="34" fillId="0" borderId="0" xfId="0" applyFont="1" applyAlignment="1" applyProtection="1">
      <alignment horizontal="left" wrapText="1"/>
    </xf>
    <xf numFmtId="0" fontId="35" fillId="0" borderId="0" xfId="6" applyFont="1" applyAlignment="1" applyProtection="1">
      <alignment horizontal="left" wrapText="1"/>
    </xf>
    <xf numFmtId="0" fontId="36" fillId="0" borderId="0" xfId="0" applyFont="1" applyAlignment="1" applyProtection="1">
      <alignment horizontal="left" wrapText="1"/>
    </xf>
    <xf numFmtId="0" fontId="17" fillId="0" borderId="23" xfId="0" applyFont="1" applyFill="1" applyBorder="1" applyAlignment="1" applyProtection="1">
      <alignment horizontal="center" vertical="center" wrapText="1"/>
      <protection locked="0"/>
    </xf>
    <xf numFmtId="0" fontId="11" fillId="6" borderId="22" xfId="0" applyFont="1" applyFill="1" applyBorder="1" applyAlignment="1" applyProtection="1">
      <alignment horizontal="center" vertical="center" wrapText="1"/>
    </xf>
    <xf numFmtId="0" fontId="11" fillId="6" borderId="24" xfId="0" applyFont="1" applyFill="1" applyBorder="1" applyAlignment="1" applyProtection="1">
      <alignment horizontal="center" vertical="center" wrapText="1"/>
    </xf>
    <xf numFmtId="0" fontId="17" fillId="0" borderId="23" xfId="0" applyFont="1" applyFill="1" applyBorder="1" applyAlignment="1" applyProtection="1">
      <alignment vertical="center"/>
      <protection locked="0"/>
    </xf>
    <xf numFmtId="0" fontId="20" fillId="0" borderId="0" xfId="0" applyFont="1" applyBorder="1" applyAlignment="1" applyProtection="1">
      <alignment horizontal="center" vertical="center" wrapText="1"/>
    </xf>
    <xf numFmtId="0" fontId="6" fillId="0" borderId="0" xfId="0" applyFont="1" applyBorder="1" applyAlignment="1" applyProtection="1">
      <alignment horizontal="left" vertical="center" wrapText="1"/>
    </xf>
    <xf numFmtId="0" fontId="0" fillId="0" borderId="0" xfId="0" applyFont="1" applyProtection="1"/>
    <xf numFmtId="0" fontId="40" fillId="0" borderId="0" xfId="0" applyFont="1" applyProtection="1">
      <protection locked="0"/>
    </xf>
    <xf numFmtId="0" fontId="0" fillId="0" borderId="0" xfId="0" applyFill="1" applyProtection="1">
      <protection locked="0"/>
    </xf>
    <xf numFmtId="0" fontId="39" fillId="0" borderId="0" xfId="0" applyFont="1" applyFill="1" applyProtection="1">
      <protection locked="0"/>
    </xf>
    <xf numFmtId="0" fontId="0" fillId="0" borderId="0" xfId="0" applyFont="1" applyFill="1" applyProtection="1">
      <protection locked="0"/>
    </xf>
    <xf numFmtId="0" fontId="39" fillId="0" borderId="0" xfId="0" applyFont="1" applyProtection="1">
      <protection locked="0"/>
    </xf>
    <xf numFmtId="0" fontId="39" fillId="0" borderId="0" xfId="0" applyFont="1" applyBorder="1" applyProtection="1">
      <protection locked="0"/>
    </xf>
    <xf numFmtId="0" fontId="0" fillId="0" borderId="0" xfId="0" applyFill="1" applyProtection="1"/>
    <xf numFmtId="0" fontId="39" fillId="0" borderId="0" xfId="0" applyFont="1" applyFill="1" applyBorder="1" applyAlignment="1" applyProtection="1">
      <alignment horizontal="center"/>
    </xf>
    <xf numFmtId="0" fontId="39" fillId="0" borderId="0" xfId="0" applyFont="1" applyFill="1" applyBorder="1" applyAlignment="1" applyProtection="1">
      <alignment horizontal="center" wrapText="1"/>
    </xf>
    <xf numFmtId="174" fontId="39" fillId="0" borderId="0" xfId="0" applyNumberFormat="1" applyFont="1" applyFill="1" applyBorder="1" applyAlignment="1" applyProtection="1">
      <alignment horizontal="left"/>
    </xf>
    <xf numFmtId="0" fontId="0" fillId="0" borderId="0" xfId="0" applyFont="1" applyBorder="1" applyAlignment="1" applyProtection="1">
      <alignment wrapText="1"/>
    </xf>
    <xf numFmtId="0" fontId="29" fillId="0" borderId="0" xfId="0" applyFont="1" applyProtection="1"/>
    <xf numFmtId="0" fontId="21" fillId="0" borderId="0" xfId="0" applyFont="1" applyAlignment="1" applyProtection="1">
      <alignment horizontal="left" vertical="center" wrapText="1"/>
    </xf>
    <xf numFmtId="0" fontId="19" fillId="0" borderId="24" xfId="0" applyFont="1" applyBorder="1" applyAlignment="1" applyProtection="1">
      <alignment horizontal="center" vertical="center"/>
    </xf>
    <xf numFmtId="0" fontId="0" fillId="0" borderId="0" xfId="0" applyAlignment="1">
      <alignment vertical="top"/>
    </xf>
    <xf numFmtId="0" fontId="0" fillId="0" borderId="0" xfId="0" applyFill="1" applyAlignment="1">
      <alignment vertical="top" wrapText="1"/>
    </xf>
    <xf numFmtId="0" fontId="0" fillId="0" borderId="0" xfId="0" applyFill="1" applyAlignment="1">
      <alignment vertical="top"/>
    </xf>
    <xf numFmtId="0" fontId="21" fillId="0" borderId="0" xfId="0" applyFont="1" applyAlignment="1" applyProtection="1">
      <alignment horizontal="right" vertical="center" wrapText="1"/>
    </xf>
    <xf numFmtId="0" fontId="29" fillId="0" borderId="0" xfId="0" applyFont="1" applyProtection="1">
      <protection locked="0"/>
    </xf>
    <xf numFmtId="0" fontId="22" fillId="0" borderId="0" xfId="7" applyBorder="1" applyProtection="1">
      <protection locked="0"/>
    </xf>
    <xf numFmtId="0" fontId="9" fillId="2" borderId="0" xfId="7" applyFont="1" applyFill="1" applyBorder="1" applyAlignment="1" applyProtection="1">
      <alignment horizontal="left" wrapText="1"/>
      <protection locked="0"/>
    </xf>
    <xf numFmtId="0" fontId="22" fillId="0" borderId="0" xfId="7" applyFill="1" applyBorder="1" applyProtection="1">
      <protection locked="0"/>
    </xf>
    <xf numFmtId="0" fontId="9" fillId="0" borderId="0" xfId="7" applyFont="1" applyFill="1" applyBorder="1" applyProtection="1">
      <protection locked="0"/>
    </xf>
    <xf numFmtId="0" fontId="22" fillId="0" borderId="0" xfId="7" applyProtection="1">
      <protection locked="0"/>
    </xf>
    <xf numFmtId="0" fontId="9" fillId="2" borderId="0" xfId="7" applyFont="1" applyFill="1" applyProtection="1">
      <protection locked="0"/>
    </xf>
    <xf numFmtId="0" fontId="49" fillId="0" borderId="0" xfId="7" applyFont="1" applyProtection="1">
      <protection locked="0"/>
    </xf>
    <xf numFmtId="0" fontId="50" fillId="0" borderId="0" xfId="7" applyFont="1" applyProtection="1">
      <protection locked="0"/>
    </xf>
    <xf numFmtId="0" fontId="22" fillId="0" borderId="0" xfId="7" applyFont="1" applyProtection="1">
      <protection locked="0"/>
    </xf>
    <xf numFmtId="0" fontId="40" fillId="0" borderId="0" xfId="0" applyFont="1" applyProtection="1"/>
    <xf numFmtId="0" fontId="22" fillId="0" borderId="0" xfId="7" applyBorder="1" applyProtection="1"/>
    <xf numFmtId="0" fontId="9" fillId="2" borderId="0" xfId="7" applyFont="1" applyFill="1" applyBorder="1" applyAlignment="1" applyProtection="1">
      <alignment horizontal="left" wrapText="1"/>
    </xf>
    <xf numFmtId="0" fontId="33" fillId="2" borderId="0" xfId="7" applyFont="1" applyFill="1" applyBorder="1" applyAlignment="1" applyProtection="1">
      <alignment horizontal="left" wrapText="1"/>
    </xf>
    <xf numFmtId="0" fontId="22" fillId="0" borderId="0" xfId="7" applyFill="1" applyBorder="1" applyProtection="1"/>
    <xf numFmtId="0" fontId="11" fillId="0" borderId="0" xfId="7" applyFont="1" applyFill="1" applyBorder="1" applyProtection="1"/>
    <xf numFmtId="0" fontId="9" fillId="0" borderId="0" xfId="7" applyFont="1" applyFill="1" applyBorder="1" applyProtection="1"/>
    <xf numFmtId="0" fontId="33" fillId="0" borderId="0" xfId="7" applyFont="1" applyFill="1" applyBorder="1" applyProtection="1"/>
    <xf numFmtId="0" fontId="22" fillId="0" borderId="0" xfId="7" applyProtection="1"/>
    <xf numFmtId="0" fontId="9" fillId="4" borderId="62" xfId="7" applyFont="1" applyFill="1" applyBorder="1" applyProtection="1"/>
    <xf numFmtId="0" fontId="9" fillId="4" borderId="84" xfId="7" applyFont="1" applyFill="1" applyBorder="1" applyProtection="1"/>
    <xf numFmtId="0" fontId="22" fillId="0" borderId="0" xfId="7" applyAlignment="1" applyProtection="1"/>
    <xf numFmtId="0" fontId="9" fillId="4" borderId="15" xfId="7" applyFont="1" applyFill="1" applyBorder="1" applyProtection="1"/>
    <xf numFmtId="0" fontId="11" fillId="4" borderId="29" xfId="7" applyFont="1" applyFill="1" applyBorder="1" applyProtection="1"/>
    <xf numFmtId="0" fontId="9" fillId="0" borderId="28" xfId="7" applyFont="1" applyFill="1" applyBorder="1" applyProtection="1"/>
    <xf numFmtId="0" fontId="9" fillId="4" borderId="29" xfId="7" applyFont="1" applyFill="1" applyBorder="1" applyProtection="1"/>
    <xf numFmtId="0" fontId="11" fillId="4" borderId="48" xfId="7" applyFont="1" applyFill="1" applyBorder="1" applyProtection="1"/>
    <xf numFmtId="0" fontId="9" fillId="4" borderId="45" xfId="7" applyFont="1" applyFill="1" applyBorder="1" applyProtection="1"/>
    <xf numFmtId="0" fontId="11" fillId="4" borderId="67" xfId="7" applyFont="1" applyFill="1" applyBorder="1" applyProtection="1"/>
    <xf numFmtId="0" fontId="9" fillId="0" borderId="67" xfId="7" applyFont="1" applyFill="1" applyBorder="1" applyProtection="1"/>
    <xf numFmtId="0" fontId="9" fillId="4" borderId="67" xfId="7" applyFont="1" applyFill="1" applyBorder="1" applyProtection="1"/>
    <xf numFmtId="0" fontId="11" fillId="4" borderId="47" xfId="7" applyFont="1" applyFill="1" applyBorder="1" applyProtection="1"/>
    <xf numFmtId="0" fontId="49" fillId="0" borderId="0" xfId="7" applyFont="1" applyProtection="1"/>
    <xf numFmtId="0" fontId="50" fillId="0" borderId="0" xfId="7" applyFont="1" applyProtection="1"/>
    <xf numFmtId="0" fontId="22" fillId="0" borderId="0" xfId="7" applyFont="1" applyProtection="1"/>
    <xf numFmtId="0" fontId="17" fillId="0" borderId="28" xfId="0" applyFont="1" applyBorder="1" applyAlignment="1" applyProtection="1"/>
    <xf numFmtId="0" fontId="33" fillId="2" borderId="68" xfId="7" applyFont="1" applyFill="1" applyBorder="1" applyProtection="1"/>
    <xf numFmtId="0" fontId="33" fillId="2" borderId="28" xfId="7" applyFont="1" applyFill="1" applyBorder="1" applyProtection="1"/>
    <xf numFmtId="0" fontId="0" fillId="0" borderId="0" xfId="0" applyAlignment="1">
      <alignment horizontal="left"/>
    </xf>
    <xf numFmtId="0" fontId="0" fillId="0" borderId="0" xfId="0" applyAlignment="1"/>
    <xf numFmtId="0" fontId="42" fillId="0" borderId="0" xfId="0" applyFont="1" applyAlignment="1">
      <alignment horizontal="center" wrapText="1"/>
    </xf>
    <xf numFmtId="0" fontId="40" fillId="0" borderId="0" xfId="0" applyFont="1" applyAlignment="1">
      <alignment horizontal="center" wrapText="1"/>
    </xf>
    <xf numFmtId="0" fontId="30" fillId="0" borderId="0" xfId="0" applyFont="1" applyAlignment="1" applyProtection="1">
      <alignment horizontal="right" vertical="center"/>
    </xf>
    <xf numFmtId="0" fontId="0" fillId="0" borderId="0" xfId="0" applyAlignment="1" applyProtection="1">
      <alignment horizontal="left" wrapText="1"/>
    </xf>
    <xf numFmtId="0" fontId="33" fillId="2" borderId="0" xfId="2" applyFont="1" applyFill="1" applyBorder="1" applyAlignment="1" applyProtection="1">
      <alignment horizontal="left" vertical="center"/>
    </xf>
    <xf numFmtId="0" fontId="6" fillId="0" borderId="0" xfId="0" applyFont="1" applyAlignment="1">
      <alignment horizontal="left" vertical="center" wrapText="1"/>
    </xf>
    <xf numFmtId="0" fontId="24" fillId="0" borderId="0" xfId="7" applyFont="1" applyProtection="1">
      <protection locked="0"/>
    </xf>
    <xf numFmtId="0" fontId="0" fillId="0" borderId="0" xfId="0" applyAlignment="1" applyProtection="1">
      <alignment horizontal="left"/>
    </xf>
    <xf numFmtId="3" fontId="0" fillId="0" borderId="0" xfId="0" applyNumberFormat="1" applyProtection="1"/>
    <xf numFmtId="164" fontId="0" fillId="0" borderId="0" xfId="0" applyNumberFormat="1" applyFill="1" applyProtection="1"/>
    <xf numFmtId="174" fontId="0" fillId="0" borderId="0" xfId="0" applyNumberFormat="1" applyProtection="1"/>
    <xf numFmtId="0" fontId="4" fillId="0" borderId="0" xfId="0" applyFont="1" applyAlignment="1">
      <alignment vertical="center"/>
    </xf>
    <xf numFmtId="0" fontId="42" fillId="0" borderId="0" xfId="0" applyFont="1" applyAlignment="1">
      <alignment horizontal="center"/>
    </xf>
    <xf numFmtId="0" fontId="3" fillId="2" borderId="0" xfId="2" applyFont="1" applyFill="1" applyBorder="1" applyAlignment="1" applyProtection="1">
      <alignment horizontal="center"/>
    </xf>
    <xf numFmtId="43" fontId="3" fillId="2" borderId="0" xfId="1" applyFont="1" applyFill="1" applyBorder="1" applyProtection="1"/>
    <xf numFmtId="0" fontId="0" fillId="0" borderId="0" xfId="0" applyAlignment="1" applyProtection="1">
      <alignment horizontal="left"/>
    </xf>
    <xf numFmtId="0" fontId="0" fillId="0" borderId="0" xfId="0" applyAlignment="1">
      <alignment horizontal="center" vertical="center"/>
    </xf>
    <xf numFmtId="0" fontId="0" fillId="0" borderId="30" xfId="0" applyBorder="1" applyAlignment="1" applyProtection="1"/>
    <xf numFmtId="0" fontId="0" fillId="0" borderId="0" xfId="0" applyAlignment="1" applyProtection="1">
      <alignment horizontal="left" vertical="center"/>
    </xf>
    <xf numFmtId="0" fontId="0" fillId="0" borderId="0" xfId="0" applyAlignment="1" applyProtection="1">
      <alignment horizontal="left"/>
    </xf>
    <xf numFmtId="0" fontId="0" fillId="0" borderId="0" xfId="0" applyAlignment="1" applyProtection="1"/>
    <xf numFmtId="43" fontId="2" fillId="0" borderId="0" xfId="3" applyFont="1" applyFill="1" applyBorder="1" applyProtection="1"/>
    <xf numFmtId="49" fontId="11" fillId="2" borderId="17" xfId="1" applyNumberFormat="1" applyFont="1" applyFill="1" applyBorder="1" applyAlignment="1" applyProtection="1">
      <alignment horizontal="center" vertical="center"/>
      <protection locked="0"/>
    </xf>
    <xf numFmtId="0" fontId="49" fillId="0" borderId="0" xfId="7" applyFont="1" applyFill="1" applyProtection="1"/>
    <xf numFmtId="0" fontId="50" fillId="0" borderId="0" xfId="7" applyFont="1" applyFill="1" applyProtection="1"/>
    <xf numFmtId="0" fontId="50" fillId="0" borderId="0" xfId="7" applyFont="1" applyFill="1" applyProtection="1">
      <protection locked="0"/>
    </xf>
    <xf numFmtId="0" fontId="49" fillId="0" borderId="0" xfId="7" applyFont="1" applyFill="1" applyProtection="1">
      <protection locked="0"/>
    </xf>
    <xf numFmtId="0" fontId="0" fillId="0" borderId="0" xfId="0" applyAlignment="1" applyProtection="1">
      <alignment horizontal="right" vertical="top"/>
    </xf>
    <xf numFmtId="0" fontId="0" fillId="0" borderId="0" xfId="0" applyAlignment="1" applyProtection="1">
      <alignment wrapText="1"/>
    </xf>
    <xf numFmtId="0" fontId="0" fillId="0" borderId="0" xfId="0" applyAlignment="1">
      <alignment wrapText="1"/>
    </xf>
    <xf numFmtId="43" fontId="2" fillId="7" borderId="30" xfId="1" applyFont="1" applyFill="1" applyBorder="1" applyProtection="1"/>
    <xf numFmtId="43" fontId="2" fillId="7" borderId="15" xfId="1" applyFont="1" applyFill="1" applyBorder="1" applyProtection="1"/>
    <xf numFmtId="43" fontId="9" fillId="0" borderId="30" xfId="1" applyFont="1" applyFill="1" applyBorder="1" applyProtection="1">
      <protection locked="0"/>
    </xf>
    <xf numFmtId="43" fontId="9" fillId="7" borderId="30" xfId="1" applyFont="1" applyFill="1" applyBorder="1" applyProtection="1">
      <protection locked="0"/>
    </xf>
    <xf numFmtId="43" fontId="2" fillId="0" borderId="40" xfId="1" applyFont="1" applyFill="1" applyBorder="1" applyProtection="1">
      <protection locked="0"/>
    </xf>
    <xf numFmtId="43" fontId="2" fillId="0" borderId="16" xfId="1" applyFont="1" applyFill="1" applyBorder="1" applyProtection="1">
      <protection locked="0"/>
    </xf>
    <xf numFmtId="43" fontId="2" fillId="7" borderId="16" xfId="1" applyFont="1" applyFill="1" applyBorder="1" applyProtection="1"/>
    <xf numFmtId="43" fontId="2" fillId="7" borderId="41" xfId="1" applyFont="1" applyFill="1" applyBorder="1" applyProtection="1"/>
    <xf numFmtId="49" fontId="11" fillId="0" borderId="15" xfId="1" applyNumberFormat="1" applyFont="1" applyFill="1" applyBorder="1" applyAlignment="1" applyProtection="1">
      <alignment horizontal="center" vertical="center"/>
      <protection locked="0"/>
    </xf>
    <xf numFmtId="49" fontId="3" fillId="0" borderId="15" xfId="1" applyNumberFormat="1" applyFont="1" applyFill="1" applyBorder="1" applyAlignment="1" applyProtection="1">
      <alignment horizontal="center" vertical="center"/>
      <protection locked="0"/>
    </xf>
    <xf numFmtId="0" fontId="0" fillId="0" borderId="0" xfId="0" applyAlignment="1" applyProtection="1">
      <alignment horizontal="left"/>
    </xf>
    <xf numFmtId="0" fontId="0" fillId="0" borderId="0" xfId="0" applyAlignment="1">
      <alignment horizontal="left"/>
    </xf>
    <xf numFmtId="0" fontId="0" fillId="0" borderId="0" xfId="0" applyAlignment="1">
      <alignment horizontal="justify" wrapText="1"/>
    </xf>
    <xf numFmtId="0" fontId="0" fillId="0" borderId="0" xfId="0" applyAlignment="1">
      <alignment horizontal="justify" vertical="top" wrapText="1"/>
    </xf>
    <xf numFmtId="0" fontId="56" fillId="0" borderId="0" xfId="6" applyFont="1" applyAlignment="1">
      <alignment horizontal="center" vertical="center" wrapText="1"/>
    </xf>
    <xf numFmtId="0" fontId="26" fillId="0" borderId="0" xfId="6" applyAlignment="1">
      <alignment horizontal="center" vertical="center"/>
    </xf>
    <xf numFmtId="0" fontId="0" fillId="0" borderId="0" xfId="0" applyAlignment="1">
      <alignment horizontal="left" vertical="top" wrapText="1"/>
    </xf>
    <xf numFmtId="0" fontId="21" fillId="0" borderId="0" xfId="0" applyFon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justify" vertical="top" wrapText="1"/>
    </xf>
    <xf numFmtId="0" fontId="0" fillId="0" borderId="27" xfId="0" applyBorder="1" applyAlignment="1" applyProtection="1">
      <alignment horizontal="center"/>
    </xf>
    <xf numFmtId="0" fontId="0" fillId="0" borderId="29" xfId="0" applyBorder="1" applyAlignment="1" applyProtection="1">
      <alignment horizontal="center"/>
    </xf>
    <xf numFmtId="0" fontId="0" fillId="0" borderId="33" xfId="0" applyBorder="1" applyAlignment="1">
      <alignment horizontal="center"/>
    </xf>
    <xf numFmtId="0" fontId="0" fillId="0" borderId="35" xfId="0" applyBorder="1" applyAlignment="1">
      <alignment horizontal="center"/>
    </xf>
    <xf numFmtId="0" fontId="0" fillId="0" borderId="31" xfId="0" applyBorder="1" applyAlignment="1">
      <alignment horizontal="center"/>
    </xf>
    <xf numFmtId="0" fontId="0" fillId="0" borderId="36" xfId="0" applyBorder="1" applyAlignment="1">
      <alignment horizontal="center"/>
    </xf>
    <xf numFmtId="0" fontId="0" fillId="0" borderId="17" xfId="0" applyBorder="1" applyAlignment="1">
      <alignment horizontal="center"/>
    </xf>
    <xf numFmtId="0" fontId="0" fillId="0" borderId="30" xfId="0" applyBorder="1" applyAlignment="1">
      <alignment horizontal="center"/>
    </xf>
    <xf numFmtId="0" fontId="3" fillId="0" borderId="17" xfId="0" applyFont="1" applyBorder="1" applyAlignment="1" applyProtection="1">
      <alignment horizontal="center" wrapText="1"/>
      <protection locked="0"/>
    </xf>
    <xf numFmtId="0" fontId="3" fillId="0" borderId="0" xfId="0" applyFont="1" applyBorder="1" applyAlignment="1" applyProtection="1">
      <alignment horizontal="center" wrapText="1"/>
      <protection locked="0"/>
    </xf>
    <xf numFmtId="0" fontId="0" fillId="0" borderId="0" xfId="0" applyFill="1" applyAlignment="1" applyProtection="1">
      <alignment horizontal="left" vertical="top" wrapText="1"/>
    </xf>
    <xf numFmtId="0" fontId="0" fillId="0" borderId="27" xfId="0" applyBorder="1" applyAlignment="1" applyProtection="1">
      <alignment horizontal="center"/>
      <protection locked="0"/>
    </xf>
    <xf numFmtId="0" fontId="0" fillId="0" borderId="29" xfId="0" applyBorder="1" applyAlignment="1" applyProtection="1">
      <alignment horizontal="center"/>
      <protection locked="0"/>
    </xf>
    <xf numFmtId="0" fontId="0" fillId="0" borderId="17" xfId="0" applyBorder="1" applyAlignment="1" applyProtection="1">
      <alignment horizontal="center"/>
      <protection locked="0"/>
    </xf>
    <xf numFmtId="0" fontId="0" fillId="0" borderId="0" xfId="0" applyBorder="1" applyAlignment="1" applyProtection="1">
      <alignment horizontal="center"/>
      <protection locked="0"/>
    </xf>
    <xf numFmtId="0" fontId="0" fillId="0" borderId="0" xfId="0" applyAlignment="1" applyProtection="1">
      <alignment horizontal="left" wrapText="1"/>
    </xf>
    <xf numFmtId="0" fontId="0" fillId="0" borderId="0" xfId="0" applyAlignment="1" applyProtection="1">
      <alignment horizontal="left"/>
    </xf>
    <xf numFmtId="164" fontId="0" fillId="0" borderId="27" xfId="0" applyNumberFormat="1" applyFill="1" applyBorder="1" applyAlignment="1" applyProtection="1">
      <alignment horizontal="center"/>
      <protection locked="0"/>
    </xf>
    <xf numFmtId="164" fontId="0" fillId="0" borderId="29" xfId="0" applyNumberFormat="1" applyFill="1" applyBorder="1" applyAlignment="1" applyProtection="1">
      <alignment horizontal="center"/>
      <protection locked="0"/>
    </xf>
    <xf numFmtId="0" fontId="0" fillId="0" borderId="0" xfId="0" applyBorder="1" applyAlignment="1" applyProtection="1">
      <alignment horizontal="center"/>
    </xf>
    <xf numFmtId="0" fontId="0" fillId="0" borderId="30" xfId="0" applyBorder="1" applyAlignment="1" applyProtection="1">
      <alignment horizontal="center"/>
    </xf>
    <xf numFmtId="0" fontId="3" fillId="0" borderId="27" xfId="0" applyFont="1" applyFill="1" applyBorder="1" applyAlignment="1" applyProtection="1">
      <alignment horizontal="center" wrapText="1"/>
      <protection locked="0"/>
    </xf>
    <xf numFmtId="0" fontId="3" fillId="0" borderId="29" xfId="0" applyFont="1" applyFill="1" applyBorder="1" applyAlignment="1" applyProtection="1">
      <alignment horizontal="center" wrapText="1"/>
      <protection locked="0"/>
    </xf>
    <xf numFmtId="3" fontId="0" fillId="0" borderId="27" xfId="0" applyNumberFormat="1" applyFill="1" applyBorder="1" applyAlignment="1" applyProtection="1">
      <alignment horizontal="center"/>
      <protection locked="0"/>
    </xf>
    <xf numFmtId="3" fontId="0" fillId="0" borderId="29" xfId="0" applyNumberFormat="1" applyFill="1" applyBorder="1" applyAlignment="1" applyProtection="1">
      <alignment horizontal="center"/>
      <protection locked="0"/>
    </xf>
    <xf numFmtId="0" fontId="18" fillId="0" borderId="0" xfId="0" applyFont="1" applyAlignment="1" applyProtection="1">
      <alignment wrapText="1"/>
    </xf>
    <xf numFmtId="0" fontId="0" fillId="0" borderId="0" xfId="0" applyAlignment="1" applyProtection="1">
      <alignment wrapText="1"/>
    </xf>
    <xf numFmtId="0" fontId="0" fillId="0" borderId="0" xfId="0" applyAlignment="1" applyProtection="1">
      <alignment horizontal="left" vertical="center"/>
    </xf>
    <xf numFmtId="0" fontId="21" fillId="0" borderId="0" xfId="0" applyFont="1" applyAlignment="1" applyProtection="1">
      <alignment horizontal="center" vertical="center" wrapText="1"/>
    </xf>
    <xf numFmtId="0" fontId="29" fillId="0" borderId="0" xfId="0" applyFont="1" applyAlignment="1" applyProtection="1"/>
    <xf numFmtId="0" fontId="0" fillId="0" borderId="0" xfId="0" applyFill="1" applyAlignment="1" applyProtection="1">
      <alignment horizontal="justify" vertical="top" wrapText="1"/>
    </xf>
    <xf numFmtId="0" fontId="56" fillId="0" borderId="0" xfId="6" applyFont="1" applyAlignment="1" applyProtection="1">
      <alignment horizontal="left" vertical="center" wrapText="1"/>
    </xf>
    <xf numFmtId="0" fontId="3" fillId="0" borderId="27" xfId="0" applyFont="1" applyFill="1" applyBorder="1" applyAlignment="1" applyProtection="1">
      <alignment horizontal="left" vertical="center" wrapText="1"/>
      <protection locked="0"/>
    </xf>
    <xf numFmtId="0" fontId="3" fillId="0" borderId="28" xfId="0" applyFont="1" applyFill="1" applyBorder="1" applyAlignment="1" applyProtection="1">
      <alignment horizontal="left" vertical="center" wrapText="1"/>
      <protection locked="0"/>
    </xf>
    <xf numFmtId="0" fontId="3" fillId="0" borderId="29" xfId="0" applyFont="1" applyFill="1" applyBorder="1" applyAlignment="1" applyProtection="1">
      <alignment horizontal="left" vertical="center" wrapText="1"/>
      <protection locked="0"/>
    </xf>
    <xf numFmtId="0" fontId="6" fillId="0" borderId="15" xfId="0" applyFont="1" applyBorder="1" applyAlignment="1" applyProtection="1">
      <alignment horizontal="left" vertical="center" wrapText="1"/>
      <protection locked="0"/>
    </xf>
    <xf numFmtId="0" fontId="6" fillId="0" borderId="46" xfId="0" applyFont="1" applyBorder="1" applyAlignment="1" applyProtection="1">
      <alignment horizontal="left" vertical="center" wrapText="1"/>
      <protection locked="0"/>
    </xf>
    <xf numFmtId="0" fontId="10" fillId="6" borderId="67" xfId="0" applyFont="1" applyFill="1" applyBorder="1" applyAlignment="1" applyProtection="1">
      <alignment horizontal="center" vertical="center" wrapText="1"/>
    </xf>
    <xf numFmtId="0" fontId="10" fillId="6" borderId="28" xfId="0" applyFont="1" applyFill="1" applyBorder="1" applyAlignment="1" applyProtection="1">
      <alignment horizontal="center" vertical="center" wrapText="1"/>
    </xf>
    <xf numFmtId="0" fontId="10" fillId="6" borderId="68" xfId="0" applyFont="1" applyFill="1" applyBorder="1" applyAlignment="1" applyProtection="1">
      <alignment horizontal="center" vertical="center" wrapText="1"/>
    </xf>
    <xf numFmtId="0" fontId="5" fillId="4" borderId="8" xfId="0" applyFont="1" applyFill="1" applyBorder="1" applyAlignment="1" applyProtection="1">
      <alignment horizontal="center" vertical="center" wrapText="1"/>
    </xf>
    <xf numFmtId="0" fontId="0" fillId="0" borderId="10" xfId="0" applyBorder="1" applyAlignment="1" applyProtection="1">
      <alignment horizontal="center" vertical="center" wrapText="1"/>
    </xf>
    <xf numFmtId="0" fontId="0" fillId="0" borderId="9" xfId="0" applyBorder="1" applyAlignment="1" applyProtection="1">
      <alignment horizontal="center" vertical="center" wrapText="1"/>
    </xf>
    <xf numFmtId="0" fontId="1" fillId="6" borderId="67" xfId="0" applyFont="1" applyFill="1" applyBorder="1" applyAlignment="1" applyProtection="1">
      <alignment horizontal="center" vertical="center" wrapText="1"/>
    </xf>
    <xf numFmtId="0" fontId="6" fillId="6" borderId="29" xfId="0" applyFont="1" applyFill="1" applyBorder="1" applyAlignment="1" applyProtection="1">
      <alignment horizontal="center" vertical="center" wrapText="1"/>
    </xf>
    <xf numFmtId="0" fontId="10" fillId="4" borderId="98" xfId="0" applyFont="1" applyFill="1" applyBorder="1" applyAlignment="1" applyProtection="1">
      <alignment horizontal="center" vertical="center" wrapText="1"/>
    </xf>
    <xf numFmtId="0" fontId="10" fillId="4" borderId="96" xfId="0" applyFont="1" applyFill="1" applyBorder="1" applyAlignment="1" applyProtection="1">
      <alignment horizontal="center" vertical="center" wrapText="1"/>
    </xf>
    <xf numFmtId="0" fontId="10" fillId="4" borderId="99" xfId="0" applyFont="1" applyFill="1" applyBorder="1" applyAlignment="1" applyProtection="1">
      <alignment horizontal="center" vertical="center" wrapText="1"/>
    </xf>
    <xf numFmtId="0" fontId="5" fillId="4" borderId="10" xfId="0" applyFont="1" applyFill="1" applyBorder="1" applyAlignment="1" applyProtection="1">
      <alignment horizontal="center" vertical="center" wrapText="1"/>
    </xf>
    <xf numFmtId="0" fontId="6" fillId="0" borderId="27" xfId="0" applyFont="1" applyBorder="1" applyAlignment="1" applyProtection="1">
      <alignment horizontal="left" vertical="center" wrapText="1"/>
      <protection locked="0"/>
    </xf>
    <xf numFmtId="0" fontId="6" fillId="0" borderId="57" xfId="0" applyFont="1" applyBorder="1" applyAlignment="1" applyProtection="1">
      <alignment horizontal="left" vertical="center" wrapText="1"/>
      <protection locked="0"/>
    </xf>
    <xf numFmtId="0" fontId="6" fillId="6" borderId="64" xfId="0" applyFont="1" applyFill="1" applyBorder="1" applyAlignment="1" applyProtection="1">
      <alignment horizontal="left" vertical="center" wrapText="1"/>
    </xf>
    <xf numFmtId="0" fontId="6" fillId="6" borderId="31" xfId="0" applyFont="1" applyFill="1" applyBorder="1" applyAlignment="1" applyProtection="1">
      <alignment horizontal="left" vertical="center" wrapText="1"/>
    </xf>
    <xf numFmtId="0" fontId="6" fillId="6" borderId="54" xfId="0" applyFont="1" applyFill="1" applyBorder="1" applyAlignment="1" applyProtection="1">
      <alignment horizontal="left" vertical="center" wrapText="1"/>
    </xf>
    <xf numFmtId="0" fontId="6" fillId="6" borderId="15" xfId="0" applyFont="1" applyFill="1" applyBorder="1" applyAlignment="1" applyProtection="1">
      <alignment horizontal="left" vertical="center" wrapText="1"/>
    </xf>
    <xf numFmtId="0" fontId="6" fillId="6" borderId="61" xfId="0" applyFont="1" applyFill="1" applyBorder="1" applyAlignment="1" applyProtection="1">
      <alignment horizontal="left" vertical="center" wrapText="1"/>
    </xf>
    <xf numFmtId="0" fontId="6" fillId="6" borderId="29" xfId="0" applyFont="1" applyFill="1" applyBorder="1" applyAlignment="1" applyProtection="1">
      <alignment horizontal="left" vertical="center" wrapText="1"/>
    </xf>
    <xf numFmtId="0" fontId="6" fillId="6" borderId="65" xfId="0" applyFont="1" applyFill="1" applyBorder="1" applyAlignment="1" applyProtection="1">
      <alignment horizontal="left" vertical="center" wrapText="1"/>
    </xf>
    <xf numFmtId="0" fontId="6" fillId="6" borderId="35" xfId="0" applyFont="1" applyFill="1" applyBorder="1" applyAlignment="1" applyProtection="1">
      <alignment horizontal="left" vertical="center" wrapText="1"/>
    </xf>
    <xf numFmtId="0" fontId="1" fillId="6" borderId="54" xfId="0" applyFont="1" applyFill="1" applyBorder="1" applyAlignment="1" applyProtection="1">
      <alignment horizontal="left" vertical="center" wrapText="1"/>
    </xf>
    <xf numFmtId="0" fontId="6" fillId="0" borderId="33" xfId="0" applyFont="1" applyBorder="1" applyAlignment="1" applyProtection="1">
      <alignment horizontal="left" vertical="center" wrapText="1"/>
      <protection locked="0"/>
    </xf>
    <xf numFmtId="0" fontId="6" fillId="0" borderId="31" xfId="0" applyFont="1" applyBorder="1" applyAlignment="1" applyProtection="1">
      <alignment horizontal="left" vertical="center" wrapText="1"/>
      <protection locked="0"/>
    </xf>
    <xf numFmtId="0" fontId="6" fillId="0" borderId="41" xfId="0" applyFont="1" applyBorder="1" applyAlignment="1" applyProtection="1">
      <alignment horizontal="left" vertical="center" wrapText="1"/>
      <protection locked="0"/>
    </xf>
    <xf numFmtId="0" fontId="6" fillId="0" borderId="58" xfId="0" applyFont="1" applyBorder="1" applyAlignment="1" applyProtection="1">
      <alignment horizontal="left" vertical="center" wrapText="1"/>
      <protection locked="0"/>
    </xf>
    <xf numFmtId="0" fontId="6" fillId="0" borderId="40" xfId="0" applyFont="1" applyBorder="1" applyAlignment="1" applyProtection="1">
      <alignment horizontal="left" vertical="center" wrapText="1"/>
      <protection locked="0"/>
    </xf>
    <xf numFmtId="0" fontId="6" fillId="0" borderId="55" xfId="0" applyFont="1" applyBorder="1" applyAlignment="1" applyProtection="1">
      <alignment horizontal="left" vertical="center" wrapText="1"/>
      <protection locked="0"/>
    </xf>
    <xf numFmtId="0" fontId="10" fillId="6" borderId="63" xfId="0" applyFont="1" applyFill="1" applyBorder="1" applyAlignment="1" applyProtection="1">
      <alignment horizontal="left" vertical="center" wrapText="1"/>
    </xf>
    <xf numFmtId="0" fontId="10" fillId="6" borderId="33" xfId="0" applyFont="1" applyFill="1" applyBorder="1" applyAlignment="1" applyProtection="1">
      <alignment horizontal="left" vertical="center" wrapText="1"/>
    </xf>
    <xf numFmtId="49" fontId="6" fillId="0" borderId="33" xfId="0" applyNumberFormat="1" applyFont="1" applyBorder="1" applyAlignment="1" applyProtection="1">
      <alignment horizontal="left" vertical="center" wrapText="1"/>
      <protection locked="0"/>
    </xf>
    <xf numFmtId="49" fontId="6" fillId="0" borderId="59" xfId="0" applyNumberFormat="1" applyFont="1" applyBorder="1" applyAlignment="1" applyProtection="1">
      <alignment horizontal="left" vertical="center" wrapText="1"/>
      <protection locked="0"/>
    </xf>
    <xf numFmtId="0" fontId="7" fillId="6" borderId="66" xfId="0" applyFont="1" applyFill="1" applyBorder="1" applyAlignment="1" applyProtection="1">
      <alignment horizontal="left" vertical="center" wrapText="1"/>
    </xf>
    <xf numFmtId="0" fontId="7" fillId="6" borderId="36" xfId="0" applyFont="1" applyFill="1" applyBorder="1" applyAlignment="1" applyProtection="1">
      <alignment horizontal="left" vertical="center" wrapText="1"/>
    </xf>
    <xf numFmtId="0" fontId="5" fillId="6" borderId="47" xfId="0" applyFont="1" applyFill="1" applyBorder="1" applyAlignment="1" applyProtection="1">
      <alignment horizontal="center" vertical="center" wrapText="1"/>
    </xf>
    <xf numFmtId="0" fontId="5" fillId="6" borderId="48" xfId="0" applyFont="1" applyFill="1" applyBorder="1" applyAlignment="1" applyProtection="1">
      <alignment horizontal="center" vertical="center" wrapText="1"/>
    </xf>
    <xf numFmtId="0" fontId="1" fillId="6" borderId="42" xfId="0" applyFont="1" applyFill="1" applyBorder="1" applyAlignment="1" applyProtection="1">
      <alignment horizontal="center" vertical="center" wrapText="1"/>
    </xf>
    <xf numFmtId="0" fontId="6" fillId="6" borderId="43" xfId="0" applyFont="1" applyFill="1" applyBorder="1" applyAlignment="1" applyProtection="1">
      <alignment horizontal="center" vertical="center" wrapText="1"/>
    </xf>
    <xf numFmtId="0" fontId="1" fillId="0" borderId="27" xfId="0" applyFont="1" applyBorder="1" applyAlignment="1" applyProtection="1">
      <alignment horizontal="center" vertical="center" wrapText="1"/>
      <protection locked="0"/>
    </xf>
    <xf numFmtId="0" fontId="0" fillId="0" borderId="68" xfId="0" applyBorder="1" applyAlignment="1" applyProtection="1">
      <alignment horizontal="center" vertical="center" wrapText="1"/>
      <protection locked="0"/>
    </xf>
    <xf numFmtId="0" fontId="5" fillId="4" borderId="48" xfId="0" applyFont="1" applyFill="1" applyBorder="1" applyAlignment="1" applyProtection="1">
      <alignment horizontal="center" vertical="center" wrapText="1"/>
    </xf>
    <xf numFmtId="0" fontId="5" fillId="4" borderId="49" xfId="0" applyFont="1" applyFill="1" applyBorder="1" applyAlignment="1" applyProtection="1">
      <alignment horizontal="center" vertical="center" wrapText="1"/>
    </xf>
    <xf numFmtId="0" fontId="1" fillId="0" borderId="15" xfId="0" applyFont="1" applyBorder="1" applyAlignment="1" applyProtection="1">
      <alignment horizontal="center" vertical="center" wrapText="1"/>
      <protection locked="0"/>
    </xf>
    <xf numFmtId="0" fontId="6" fillId="0" borderId="46" xfId="0" applyFont="1" applyBorder="1" applyAlignment="1" applyProtection="1">
      <alignment horizontal="center" vertical="center" wrapText="1"/>
      <protection locked="0"/>
    </xf>
    <xf numFmtId="0" fontId="6" fillId="0" borderId="43" xfId="0" applyFont="1" applyBorder="1" applyAlignment="1" applyProtection="1">
      <alignment horizontal="center" vertical="center" wrapText="1"/>
      <protection locked="0"/>
    </xf>
    <xf numFmtId="0" fontId="6" fillId="0" borderId="44" xfId="0" applyFont="1" applyBorder="1" applyAlignment="1" applyProtection="1">
      <alignment horizontal="center" vertical="center" wrapText="1"/>
      <protection locked="0"/>
    </xf>
    <xf numFmtId="0" fontId="21" fillId="0" borderId="0" xfId="0" applyFont="1" applyAlignment="1" applyProtection="1">
      <alignment horizontal="center" wrapText="1"/>
    </xf>
    <xf numFmtId="0" fontId="1" fillId="4" borderId="70" xfId="0" applyNumberFormat="1" applyFont="1" applyFill="1" applyBorder="1" applyAlignment="1" applyProtection="1">
      <alignment horizontal="left" vertical="center" wrapText="1"/>
    </xf>
    <xf numFmtId="0" fontId="6" fillId="4" borderId="71" xfId="0" applyNumberFormat="1" applyFont="1" applyFill="1" applyBorder="1" applyAlignment="1" applyProtection="1">
      <alignment horizontal="left" vertical="center" wrapText="1"/>
    </xf>
    <xf numFmtId="0" fontId="5" fillId="4" borderId="37" xfId="0" applyFont="1" applyFill="1" applyBorder="1" applyAlignment="1" applyProtection="1">
      <alignment horizontal="center" vertical="center" wrapText="1"/>
    </xf>
    <xf numFmtId="0" fontId="5" fillId="4" borderId="38" xfId="0" applyFont="1" applyFill="1" applyBorder="1" applyAlignment="1" applyProtection="1">
      <alignment horizontal="center" vertical="center" wrapText="1"/>
    </xf>
    <xf numFmtId="0" fontId="5" fillId="4" borderId="39" xfId="0" applyFont="1" applyFill="1" applyBorder="1" applyAlignment="1" applyProtection="1">
      <alignment horizontal="center" vertical="center" wrapText="1"/>
    </xf>
    <xf numFmtId="0" fontId="6" fillId="6" borderId="50" xfId="0" applyFont="1" applyFill="1" applyBorder="1" applyAlignment="1" applyProtection="1">
      <alignment horizontal="left" vertical="center" wrapText="1"/>
    </xf>
    <xf numFmtId="0" fontId="6" fillId="6" borderId="51" xfId="0" applyFont="1" applyFill="1" applyBorder="1" applyAlignment="1" applyProtection="1">
      <alignment horizontal="left" vertical="center" wrapText="1"/>
    </xf>
    <xf numFmtId="0" fontId="6" fillId="6" borderId="45" xfId="0" applyFont="1" applyFill="1" applyBorder="1" applyAlignment="1" applyProtection="1">
      <alignment horizontal="left" vertical="center" wrapText="1"/>
    </xf>
    <xf numFmtId="0" fontId="6" fillId="0" borderId="48" xfId="0" applyFont="1" applyBorder="1" applyAlignment="1" applyProtection="1">
      <alignment horizontal="left" vertical="center" wrapText="1"/>
      <protection locked="0"/>
    </xf>
    <xf numFmtId="0" fontId="6" fillId="0" borderId="49" xfId="0" applyFont="1" applyBorder="1" applyAlignment="1" applyProtection="1">
      <alignment horizontal="left" vertical="center" wrapText="1"/>
      <protection locked="0"/>
    </xf>
    <xf numFmtId="0" fontId="6" fillId="6" borderId="53" xfId="0" applyFont="1" applyFill="1" applyBorder="1" applyAlignment="1" applyProtection="1">
      <alignment horizontal="left" vertical="center" wrapText="1"/>
    </xf>
    <xf numFmtId="0" fontId="10" fillId="6" borderId="54" xfId="0" applyFont="1" applyFill="1" applyBorder="1" applyAlignment="1" applyProtection="1">
      <alignment horizontal="left" vertical="center" wrapText="1"/>
    </xf>
    <xf numFmtId="0" fontId="10" fillId="6" borderId="15" xfId="0" applyFont="1" applyFill="1" applyBorder="1" applyAlignment="1" applyProtection="1">
      <alignment horizontal="left" vertical="center" wrapText="1"/>
    </xf>
    <xf numFmtId="0" fontId="6" fillId="0" borderId="51" xfId="0" applyFont="1" applyBorder="1" applyAlignment="1" applyProtection="1">
      <alignment horizontal="left" vertical="center" wrapText="1"/>
      <protection locked="0"/>
    </xf>
    <xf numFmtId="0" fontId="6" fillId="0" borderId="52" xfId="0" applyFont="1" applyBorder="1" applyAlignment="1" applyProtection="1">
      <alignment horizontal="left" vertical="center" wrapText="1"/>
      <protection locked="0"/>
    </xf>
    <xf numFmtId="0" fontId="6" fillId="0" borderId="60" xfId="0" applyFont="1" applyBorder="1" applyAlignment="1" applyProtection="1">
      <alignment horizontal="left" vertical="center" wrapText="1"/>
      <protection locked="0"/>
    </xf>
    <xf numFmtId="0" fontId="6" fillId="0" borderId="56" xfId="0" applyFont="1" applyBorder="1" applyAlignment="1" applyProtection="1">
      <alignment horizontal="left" vertical="center" wrapText="1"/>
      <protection locked="0"/>
    </xf>
    <xf numFmtId="0" fontId="6" fillId="6" borderId="47" xfId="0" applyFont="1" applyFill="1" applyBorder="1" applyAlignment="1" applyProtection="1">
      <alignment horizontal="left" vertical="center" wrapText="1"/>
    </xf>
    <xf numFmtId="0" fontId="6" fillId="6" borderId="48" xfId="0" applyFont="1" applyFill="1" applyBorder="1" applyAlignment="1" applyProtection="1">
      <alignment horizontal="left" vertical="center" wrapText="1"/>
    </xf>
    <xf numFmtId="0" fontId="34" fillId="0" borderId="0" xfId="0" applyFont="1" applyAlignment="1" applyProtection="1">
      <alignment horizontal="center" vertical="center" wrapText="1"/>
    </xf>
    <xf numFmtId="0" fontId="34" fillId="0" borderId="0" xfId="0" applyFont="1" applyAlignment="1" applyProtection="1">
      <alignment horizontal="left" wrapText="1"/>
    </xf>
    <xf numFmtId="0" fontId="11" fillId="0" borderId="25" xfId="0" applyFont="1" applyBorder="1" applyAlignment="1" applyProtection="1">
      <alignment horizontal="center"/>
    </xf>
    <xf numFmtId="0" fontId="11" fillId="0" borderId="26" xfId="0" applyFont="1" applyBorder="1" applyAlignment="1" applyProtection="1">
      <alignment horizontal="center"/>
    </xf>
    <xf numFmtId="0" fontId="37" fillId="0" borderId="12" xfId="0" applyFont="1" applyBorder="1" applyProtection="1"/>
    <xf numFmtId="0" fontId="37" fillId="0" borderId="13" xfId="0" applyFont="1" applyBorder="1" applyProtection="1"/>
    <xf numFmtId="0" fontId="37" fillId="0" borderId="14" xfId="0" applyFont="1" applyBorder="1" applyProtection="1"/>
    <xf numFmtId="170" fontId="11" fillId="3" borderId="25" xfId="0" applyNumberFormat="1" applyFont="1" applyFill="1" applyBorder="1" applyAlignment="1" applyProtection="1">
      <alignment horizontal="center" vertical="center"/>
    </xf>
    <xf numFmtId="170" fontId="11" fillId="3" borderId="26" xfId="0" applyNumberFormat="1" applyFont="1" applyFill="1" applyBorder="1" applyAlignment="1" applyProtection="1">
      <alignment horizontal="center" vertical="center"/>
    </xf>
    <xf numFmtId="171" fontId="11" fillId="3" borderId="25" xfId="0" applyNumberFormat="1" applyFont="1" applyFill="1" applyBorder="1" applyAlignment="1" applyProtection="1">
      <alignment horizontal="center" vertical="center"/>
    </xf>
    <xf numFmtId="171" fontId="11" fillId="3" borderId="26" xfId="0" applyNumberFormat="1" applyFont="1" applyFill="1" applyBorder="1" applyAlignment="1" applyProtection="1">
      <alignment horizontal="center" vertical="center"/>
    </xf>
    <xf numFmtId="172" fontId="11" fillId="3" borderId="25" xfId="0" applyNumberFormat="1" applyFont="1" applyFill="1" applyBorder="1" applyAlignment="1" applyProtection="1">
      <alignment horizontal="center" vertical="center"/>
    </xf>
    <xf numFmtId="172" fontId="11" fillId="3" borderId="26" xfId="0" applyNumberFormat="1" applyFont="1" applyFill="1" applyBorder="1" applyAlignment="1" applyProtection="1">
      <alignment horizontal="center" vertical="center"/>
    </xf>
    <xf numFmtId="0" fontId="11" fillId="0" borderId="18" xfId="0" applyFont="1" applyBorder="1" applyProtection="1"/>
    <xf numFmtId="0" fontId="11" fillId="0" borderId="19" xfId="0" applyFont="1" applyBorder="1" applyProtection="1"/>
    <xf numFmtId="0" fontId="11" fillId="0" borderId="20" xfId="0" applyFont="1" applyBorder="1" applyProtection="1"/>
    <xf numFmtId="0" fontId="19" fillId="0" borderId="19" xfId="0" applyFont="1" applyBorder="1" applyAlignment="1" applyProtection="1">
      <alignment horizontal="right"/>
    </xf>
    <xf numFmtId="0" fontId="11" fillId="6" borderId="21" xfId="0" applyFont="1" applyFill="1" applyBorder="1" applyAlignment="1" applyProtection="1">
      <alignment horizontal="center" vertical="center" wrapText="1"/>
    </xf>
    <xf numFmtId="0" fontId="0" fillId="6" borderId="23" xfId="0" applyFont="1" applyFill="1" applyBorder="1" applyAlignment="1" applyProtection="1">
      <alignment horizontal="center" vertical="center" wrapText="1"/>
    </xf>
    <xf numFmtId="0" fontId="19" fillId="0" borderId="21" xfId="0" applyFont="1" applyFill="1" applyBorder="1" applyAlignment="1" applyProtection="1">
      <alignment horizontal="center" vertical="center" wrapText="1"/>
      <protection locked="0"/>
    </xf>
    <xf numFmtId="0" fontId="17" fillId="0" borderId="23" xfId="0" applyFont="1" applyFill="1" applyBorder="1" applyAlignment="1" applyProtection="1">
      <alignment horizontal="center" vertical="center" wrapText="1"/>
      <protection locked="0"/>
    </xf>
    <xf numFmtId="0" fontId="14" fillId="0" borderId="13" xfId="0" applyFont="1" applyBorder="1" applyAlignment="1" applyProtection="1">
      <alignment horizontal="center" vertical="center" wrapText="1"/>
      <protection locked="0"/>
    </xf>
    <xf numFmtId="0" fontId="19" fillId="0" borderId="13" xfId="0" applyFont="1" applyBorder="1" applyAlignment="1" applyProtection="1">
      <alignment horizontal="left" wrapText="1"/>
    </xf>
    <xf numFmtId="0" fontId="19" fillId="0" borderId="0" xfId="0" applyFont="1" applyAlignment="1" applyProtection="1">
      <alignment horizontal="left" wrapText="1"/>
    </xf>
    <xf numFmtId="0" fontId="11" fillId="0" borderId="0" xfId="0" applyFont="1" applyAlignment="1" applyProtection="1">
      <alignment horizontal="center"/>
    </xf>
    <xf numFmtId="0" fontId="20" fillId="0" borderId="0" xfId="0" applyFont="1" applyAlignment="1" applyProtection="1">
      <alignment horizontal="center" wrapText="1"/>
    </xf>
    <xf numFmtId="0" fontId="19" fillId="6" borderId="12" xfId="0" applyFont="1" applyFill="1" applyBorder="1" applyAlignment="1" applyProtection="1">
      <alignment horizontal="center" vertical="center" wrapText="1"/>
    </xf>
    <xf numFmtId="0" fontId="19" fillId="6" borderId="13" xfId="0" applyFont="1" applyFill="1" applyBorder="1" applyAlignment="1" applyProtection="1">
      <alignment horizontal="center" vertical="center" wrapText="1"/>
    </xf>
    <xf numFmtId="0" fontId="17" fillId="6" borderId="13" xfId="0" applyFont="1" applyFill="1" applyBorder="1" applyAlignment="1" applyProtection="1">
      <alignment horizontal="center" vertical="center" wrapText="1"/>
    </xf>
    <xf numFmtId="0" fontId="17" fillId="6" borderId="14" xfId="0" applyFont="1" applyFill="1" applyBorder="1" applyAlignment="1" applyProtection="1">
      <alignment horizontal="center" vertical="center" wrapText="1"/>
    </xf>
    <xf numFmtId="0" fontId="17" fillId="6" borderId="18" xfId="0" applyFont="1" applyFill="1" applyBorder="1" applyAlignment="1" applyProtection="1">
      <alignment horizontal="center" vertical="center" wrapText="1"/>
    </xf>
    <xf numFmtId="0" fontId="17" fillId="6" borderId="19" xfId="0" applyFont="1" applyFill="1" applyBorder="1" applyAlignment="1" applyProtection="1">
      <alignment horizontal="center" vertical="center" wrapText="1"/>
    </xf>
    <xf numFmtId="0" fontId="17" fillId="6" borderId="20" xfId="0" applyFont="1" applyFill="1" applyBorder="1" applyAlignment="1" applyProtection="1">
      <alignment horizontal="center" vertical="center" wrapText="1"/>
    </xf>
    <xf numFmtId="0" fontId="11" fillId="6" borderId="22" xfId="0" applyFont="1" applyFill="1" applyBorder="1" applyAlignment="1" applyProtection="1">
      <alignment horizontal="center" vertical="center" wrapText="1"/>
    </xf>
    <xf numFmtId="0" fontId="11" fillId="6" borderId="23" xfId="0" applyFont="1" applyFill="1" applyBorder="1" applyAlignment="1" applyProtection="1">
      <alignment horizontal="center" vertical="center" wrapText="1"/>
    </xf>
    <xf numFmtId="0" fontId="11" fillId="6" borderId="24" xfId="0" applyFont="1" applyFill="1" applyBorder="1" applyAlignment="1" applyProtection="1">
      <alignment horizontal="center" vertical="center" wrapText="1"/>
    </xf>
    <xf numFmtId="173" fontId="19" fillId="3" borderId="21" xfId="0" applyNumberFormat="1" applyFont="1" applyFill="1" applyBorder="1" applyAlignment="1" applyProtection="1">
      <alignment horizontal="center" vertical="center"/>
    </xf>
    <xf numFmtId="173" fontId="19" fillId="3" borderId="22" xfId="0" applyNumberFormat="1" applyFont="1" applyFill="1" applyBorder="1" applyAlignment="1" applyProtection="1">
      <alignment horizontal="center" vertical="center"/>
    </xf>
    <xf numFmtId="173" fontId="19" fillId="3" borderId="23" xfId="0" applyNumberFormat="1" applyFont="1" applyFill="1" applyBorder="1" applyAlignment="1" applyProtection="1">
      <alignment horizontal="center" vertical="center"/>
    </xf>
    <xf numFmtId="0" fontId="11" fillId="0" borderId="0" xfId="0" applyFont="1" applyBorder="1" applyAlignment="1" applyProtection="1">
      <alignment horizontal="center"/>
    </xf>
    <xf numFmtId="0" fontId="19" fillId="0" borderId="21" xfId="0" applyFont="1" applyFill="1" applyBorder="1" applyAlignment="1" applyProtection="1">
      <alignment horizontal="left" vertical="center" wrapText="1"/>
      <protection locked="0"/>
    </xf>
    <xf numFmtId="0" fontId="17" fillId="0" borderId="23" xfId="0" applyFont="1" applyFill="1" applyBorder="1" applyAlignment="1" applyProtection="1">
      <alignment horizontal="left" vertical="center" wrapText="1"/>
      <protection locked="0"/>
    </xf>
    <xf numFmtId="0" fontId="19" fillId="0" borderId="21" xfId="0" applyFont="1" applyFill="1" applyBorder="1" applyAlignment="1" applyProtection="1">
      <alignment horizontal="left" vertical="center"/>
      <protection locked="0"/>
    </xf>
    <xf numFmtId="0" fontId="17" fillId="0" borderId="23" xfId="0" applyFont="1" applyFill="1" applyBorder="1" applyAlignment="1" applyProtection="1">
      <alignment horizontal="left" vertical="center"/>
      <protection locked="0"/>
    </xf>
    <xf numFmtId="4" fontId="11" fillId="3" borderId="25" xfId="0" applyNumberFormat="1" applyFont="1" applyFill="1" applyBorder="1" applyAlignment="1" applyProtection="1">
      <alignment horizontal="center" vertical="center"/>
    </xf>
    <xf numFmtId="4" fontId="11" fillId="3" borderId="26" xfId="0" applyNumberFormat="1" applyFont="1" applyFill="1" applyBorder="1" applyAlignment="1" applyProtection="1">
      <alignment horizontal="center" vertical="center"/>
    </xf>
    <xf numFmtId="49" fontId="19" fillId="0" borderId="21" xfId="0" applyNumberFormat="1" applyFont="1" applyFill="1" applyBorder="1" applyAlignment="1" applyProtection="1">
      <alignment horizontal="left" vertical="center"/>
      <protection locked="0"/>
    </xf>
    <xf numFmtId="49" fontId="19" fillId="0" borderId="22" xfId="0" applyNumberFormat="1" applyFont="1" applyFill="1" applyBorder="1" applyAlignment="1" applyProtection="1">
      <alignment horizontal="left" vertical="center"/>
      <protection locked="0"/>
    </xf>
    <xf numFmtId="0" fontId="17" fillId="0" borderId="23" xfId="0" applyFont="1" applyFill="1" applyBorder="1" applyAlignment="1" applyProtection="1">
      <alignment vertical="center"/>
      <protection locked="0"/>
    </xf>
    <xf numFmtId="165" fontId="19" fillId="0" borderId="21" xfId="0" applyNumberFormat="1" applyFont="1" applyFill="1" applyBorder="1" applyAlignment="1" applyProtection="1">
      <alignment horizontal="center" vertical="center"/>
      <protection locked="0"/>
    </xf>
    <xf numFmtId="165" fontId="19" fillId="0" borderId="22" xfId="0" applyNumberFormat="1" applyFont="1" applyFill="1" applyBorder="1" applyAlignment="1" applyProtection="1">
      <alignment horizontal="center" vertical="center"/>
      <protection locked="0"/>
    </xf>
    <xf numFmtId="165" fontId="19" fillId="0" borderId="23" xfId="0" applyNumberFormat="1" applyFont="1" applyFill="1" applyBorder="1" applyAlignment="1" applyProtection="1">
      <alignment horizontal="center" vertical="center"/>
      <protection locked="0"/>
    </xf>
    <xf numFmtId="165" fontId="19" fillId="0" borderId="24" xfId="0" applyNumberFormat="1" applyFont="1" applyFill="1" applyBorder="1" applyAlignment="1" applyProtection="1">
      <alignment horizontal="center" vertical="center"/>
      <protection locked="0"/>
    </xf>
    <xf numFmtId="0" fontId="20" fillId="0" borderId="13" xfId="0" applyFont="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30" fillId="4" borderId="0" xfId="0" applyFont="1" applyFill="1" applyAlignment="1" applyProtection="1">
      <alignment horizontal="left" vertical="center"/>
    </xf>
    <xf numFmtId="0" fontId="11" fillId="0" borderId="19" xfId="0" applyFont="1" applyBorder="1" applyAlignment="1" applyProtection="1">
      <alignment horizontal="right"/>
    </xf>
    <xf numFmtId="0" fontId="28" fillId="0" borderId="0" xfId="6" applyFont="1" applyAlignment="1" applyProtection="1">
      <alignment horizontal="center" wrapText="1"/>
    </xf>
    <xf numFmtId="0" fontId="37" fillId="0" borderId="0" xfId="0" applyFont="1" applyAlignment="1" applyProtection="1">
      <alignment horizontal="center" wrapText="1"/>
    </xf>
    <xf numFmtId="0" fontId="11" fillId="0" borderId="0" xfId="0" applyFont="1" applyAlignment="1" applyProtection="1">
      <alignment horizontal="center" wrapText="1"/>
    </xf>
    <xf numFmtId="1" fontId="33" fillId="0" borderId="27" xfId="7" applyNumberFormat="1" applyFont="1" applyFill="1" applyBorder="1" applyAlignment="1" applyProtection="1">
      <alignment horizontal="center" vertical="top" wrapText="1"/>
      <protection locked="0"/>
    </xf>
    <xf numFmtId="1" fontId="33" fillId="0" borderId="29" xfId="7" applyNumberFormat="1" applyFont="1" applyFill="1" applyBorder="1" applyAlignment="1" applyProtection="1">
      <alignment horizontal="center" vertical="top" wrapText="1"/>
      <protection locked="0"/>
    </xf>
    <xf numFmtId="1" fontId="33" fillId="4" borderId="87" xfId="7" applyNumberFormat="1" applyFont="1" applyFill="1" applyBorder="1" applyAlignment="1" applyProtection="1">
      <alignment horizontal="center" vertical="top" wrapText="1"/>
    </xf>
    <xf numFmtId="0" fontId="0" fillId="0" borderId="39" xfId="0" applyBorder="1" applyAlignment="1"/>
    <xf numFmtId="0" fontId="0" fillId="0" borderId="31" xfId="0" applyBorder="1" applyAlignment="1"/>
    <xf numFmtId="0" fontId="0" fillId="0" borderId="88" xfId="0" applyBorder="1" applyAlignment="1"/>
    <xf numFmtId="0" fontId="9" fillId="0" borderId="85" xfId="7" applyFont="1" applyFill="1" applyBorder="1" applyAlignment="1" applyProtection="1">
      <alignment horizontal="center"/>
      <protection locked="0"/>
    </xf>
    <xf numFmtId="0" fontId="0" fillId="0" borderId="84" xfId="0" applyFont="1" applyFill="1" applyBorder="1" applyAlignment="1" applyProtection="1">
      <alignment horizontal="center"/>
      <protection locked="0"/>
    </xf>
    <xf numFmtId="177" fontId="33" fillId="6" borderId="15" xfId="8" applyNumberFormat="1" applyFont="1" applyFill="1" applyBorder="1" applyAlignment="1" applyProtection="1"/>
    <xf numFmtId="0" fontId="17" fillId="6" borderId="46" xfId="0" applyFont="1" applyFill="1" applyBorder="1" applyAlignment="1" applyProtection="1"/>
    <xf numFmtId="177" fontId="19" fillId="6" borderId="15" xfId="8" applyNumberFormat="1" applyFont="1" applyFill="1" applyBorder="1" applyAlignment="1" applyProtection="1"/>
    <xf numFmtId="0" fontId="17" fillId="6" borderId="15" xfId="0" applyFont="1" applyFill="1" applyBorder="1" applyAlignment="1" applyProtection="1"/>
    <xf numFmtId="177" fontId="19" fillId="6" borderId="27" xfId="8" applyNumberFormat="1" applyFont="1" applyFill="1" applyBorder="1" applyAlignment="1" applyProtection="1"/>
    <xf numFmtId="177" fontId="19" fillId="6" borderId="29" xfId="8" applyNumberFormat="1" applyFont="1" applyFill="1" applyBorder="1" applyAlignment="1" applyProtection="1"/>
    <xf numFmtId="177" fontId="33" fillId="2" borderId="27" xfId="8" applyNumberFormat="1" applyFont="1" applyFill="1" applyBorder="1" applyAlignment="1" applyProtection="1">
      <protection locked="0"/>
    </xf>
    <xf numFmtId="177" fontId="33" fillId="2" borderId="29" xfId="8" applyNumberFormat="1" applyFont="1" applyFill="1" applyBorder="1" applyAlignment="1" applyProtection="1">
      <protection locked="0"/>
    </xf>
    <xf numFmtId="177" fontId="33" fillId="6" borderId="27" xfId="8" applyNumberFormat="1" applyFont="1" applyFill="1" applyBorder="1" applyAlignment="1" applyProtection="1"/>
    <xf numFmtId="177" fontId="33" fillId="6" borderId="68" xfId="8" applyNumberFormat="1" applyFont="1" applyFill="1" applyBorder="1" applyAlignment="1" applyProtection="1"/>
    <xf numFmtId="177" fontId="33" fillId="2" borderId="15" xfId="8" applyNumberFormat="1" applyFont="1" applyFill="1" applyBorder="1" applyAlignment="1" applyProtection="1">
      <protection locked="0"/>
    </xf>
    <xf numFmtId="0" fontId="17" fillId="0" borderId="15" xfId="0" applyFont="1" applyBorder="1" applyAlignment="1" applyProtection="1">
      <protection locked="0"/>
    </xf>
    <xf numFmtId="177" fontId="33" fillId="2" borderId="15" xfId="7" applyNumberFormat="1" applyFont="1" applyFill="1" applyBorder="1" applyAlignment="1" applyProtection="1">
      <protection locked="0"/>
    </xf>
    <xf numFmtId="177" fontId="33" fillId="2" borderId="27" xfId="7" applyNumberFormat="1" applyFont="1" applyFill="1" applyBorder="1" applyAlignment="1" applyProtection="1">
      <protection locked="0"/>
    </xf>
    <xf numFmtId="177" fontId="33" fillId="2" borderId="29" xfId="7" applyNumberFormat="1" applyFont="1" applyFill="1" applyBorder="1" applyAlignment="1" applyProtection="1">
      <protection locked="0"/>
    </xf>
    <xf numFmtId="177" fontId="33" fillId="6" borderId="15" xfId="7" applyNumberFormat="1" applyFont="1" applyFill="1" applyBorder="1" applyAlignment="1" applyProtection="1"/>
    <xf numFmtId="177" fontId="19" fillId="6" borderId="48" xfId="8" applyNumberFormat="1" applyFont="1" applyFill="1" applyBorder="1" applyAlignment="1" applyProtection="1"/>
    <xf numFmtId="0" fontId="17" fillId="6" borderId="49" xfId="0" applyFont="1" applyFill="1" applyBorder="1" applyAlignment="1" applyProtection="1"/>
    <xf numFmtId="0" fontId="17" fillId="6" borderId="48" xfId="0" applyFont="1" applyFill="1" applyBorder="1" applyAlignment="1" applyProtection="1"/>
    <xf numFmtId="177" fontId="19" fillId="6" borderId="86" xfId="8" applyNumberFormat="1" applyFont="1" applyFill="1" applyBorder="1" applyAlignment="1" applyProtection="1"/>
    <xf numFmtId="177" fontId="19" fillId="6" borderId="69" xfId="8" applyNumberFormat="1" applyFont="1" applyFill="1" applyBorder="1" applyAlignment="1" applyProtection="1"/>
    <xf numFmtId="0" fontId="42" fillId="4" borderId="0" xfId="0" applyFont="1" applyFill="1" applyAlignment="1" applyProtection="1">
      <alignment horizontal="left"/>
    </xf>
    <xf numFmtId="0" fontId="46" fillId="0" borderId="33" xfId="7" applyFont="1" applyBorder="1" applyAlignment="1" applyProtection="1">
      <alignment horizontal="left" vertical="center" wrapText="1"/>
    </xf>
    <xf numFmtId="0" fontId="0" fillId="0" borderId="34" xfId="0" applyBorder="1" applyAlignment="1" applyProtection="1">
      <alignment wrapText="1"/>
    </xf>
    <xf numFmtId="0" fontId="0" fillId="0" borderId="34" xfId="0" applyBorder="1" applyAlignment="1" applyProtection="1"/>
    <xf numFmtId="0" fontId="0" fillId="0" borderId="35" xfId="0" applyBorder="1" applyAlignment="1" applyProtection="1"/>
    <xf numFmtId="0" fontId="0" fillId="0" borderId="17" xfId="0" applyBorder="1" applyAlignment="1" applyProtection="1">
      <alignment wrapText="1"/>
    </xf>
    <xf numFmtId="0" fontId="0" fillId="0" borderId="0" xfId="0" applyBorder="1" applyAlignment="1" applyProtection="1">
      <alignment wrapText="1"/>
    </xf>
    <xf numFmtId="0" fontId="0" fillId="0" borderId="0" xfId="0" applyBorder="1" applyAlignment="1" applyProtection="1"/>
    <xf numFmtId="0" fontId="0" fillId="0" borderId="30" xfId="0" applyBorder="1" applyAlignment="1" applyProtection="1"/>
    <xf numFmtId="0" fontId="0" fillId="0" borderId="31" xfId="0" applyBorder="1" applyAlignment="1" applyProtection="1">
      <alignment wrapText="1"/>
    </xf>
    <xf numFmtId="0" fontId="0" fillId="0" borderId="32" xfId="0" applyBorder="1" applyAlignment="1" applyProtection="1">
      <alignment wrapText="1"/>
    </xf>
    <xf numFmtId="0" fontId="0" fillId="0" borderId="32" xfId="0" applyBorder="1" applyAlignment="1" applyProtection="1"/>
    <xf numFmtId="0" fontId="0" fillId="0" borderId="36" xfId="0" applyBorder="1" applyAlignment="1" applyProtection="1"/>
    <xf numFmtId="0" fontId="0" fillId="0" borderId="0" xfId="0" applyAlignment="1" applyProtection="1"/>
    <xf numFmtId="0" fontId="42" fillId="0" borderId="0" xfId="0" applyFont="1" applyAlignment="1" applyProtection="1">
      <alignment horizontal="center" wrapText="1"/>
    </xf>
    <xf numFmtId="0" fontId="40" fillId="0" borderId="0" xfId="0" applyFont="1" applyAlignment="1" applyProtection="1">
      <alignment horizontal="center" wrapText="1"/>
    </xf>
    <xf numFmtId="1" fontId="9" fillId="4" borderId="67" xfId="7" applyNumberFormat="1" applyFont="1" applyFill="1" applyBorder="1" applyAlignment="1" applyProtection="1">
      <alignment horizontal="left" vertical="top" wrapText="1"/>
    </xf>
    <xf numFmtId="0" fontId="2" fillId="4" borderId="28" xfId="0" applyFont="1" applyFill="1" applyBorder="1" applyAlignment="1" applyProtection="1">
      <alignment horizontal="left" vertical="top" wrapText="1"/>
    </xf>
    <xf numFmtId="0" fontId="0" fillId="0" borderId="77" xfId="0" applyFont="1" applyFill="1" applyBorder="1" applyAlignment="1" applyProtection="1">
      <alignment horizontal="left" vertical="top" wrapText="1"/>
      <protection locked="0"/>
    </xf>
    <xf numFmtId="0" fontId="0" fillId="0" borderId="78" xfId="0" applyFont="1" applyBorder="1" applyAlignment="1" applyProtection="1">
      <alignment horizontal="left" vertical="top" wrapText="1"/>
      <protection locked="0"/>
    </xf>
    <xf numFmtId="0" fontId="0" fillId="0" borderId="79"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1" xfId="0" applyFont="1" applyBorder="1" applyAlignment="1" applyProtection="1">
      <alignment horizontal="left" vertical="top" wrapText="1"/>
      <protection locked="0"/>
    </xf>
    <xf numFmtId="0" fontId="0" fillId="0" borderId="3" xfId="0" applyFont="1" applyBorder="1" applyAlignment="1" applyProtection="1">
      <alignment horizontal="left" vertical="top" wrapText="1"/>
      <protection locked="0"/>
    </xf>
    <xf numFmtId="49" fontId="0" fillId="4" borderId="72" xfId="0" applyNumberFormat="1" applyFont="1" applyFill="1" applyBorder="1" applyAlignment="1" applyProtection="1">
      <alignment horizontal="left" vertical="center"/>
    </xf>
    <xf numFmtId="49" fontId="0" fillId="4" borderId="73" xfId="0" applyNumberFormat="1" applyFont="1" applyFill="1" applyBorder="1" applyAlignment="1" applyProtection="1">
      <alignment horizontal="left" vertical="center"/>
    </xf>
    <xf numFmtId="0" fontId="0" fillId="0" borderId="73" xfId="0" applyFont="1" applyBorder="1" applyAlignment="1" applyProtection="1">
      <alignment horizontal="left" vertical="center"/>
    </xf>
    <xf numFmtId="49" fontId="0" fillId="4" borderId="80" xfId="0" applyNumberFormat="1" applyFont="1" applyFill="1" applyBorder="1" applyAlignment="1" applyProtection="1">
      <alignment horizontal="left" vertical="center"/>
    </xf>
    <xf numFmtId="0" fontId="42" fillId="4" borderId="0" xfId="0" applyFont="1" applyFill="1" applyAlignment="1" applyProtection="1">
      <alignment horizontal="left" wrapText="1"/>
    </xf>
    <xf numFmtId="0" fontId="5" fillId="4" borderId="37" xfId="0" applyFont="1" applyFill="1" applyBorder="1" applyAlignment="1" applyProtection="1">
      <alignment horizontal="center" vertical="center"/>
    </xf>
    <xf numFmtId="0" fontId="5" fillId="4" borderId="38" xfId="0" applyFont="1" applyFill="1" applyBorder="1" applyAlignment="1" applyProtection="1">
      <alignment horizontal="center" vertical="center"/>
    </xf>
    <xf numFmtId="0" fontId="5" fillId="4" borderId="39" xfId="0" applyFont="1" applyFill="1" applyBorder="1" applyAlignment="1" applyProtection="1">
      <alignment horizontal="center" vertical="center"/>
    </xf>
    <xf numFmtId="0" fontId="5" fillId="4" borderId="89" xfId="0" applyFont="1" applyFill="1" applyBorder="1" applyAlignment="1" applyProtection="1">
      <alignment horizontal="center" vertical="center"/>
    </xf>
    <xf numFmtId="0" fontId="5" fillId="4" borderId="90" xfId="0" applyFont="1" applyFill="1" applyBorder="1" applyAlignment="1" applyProtection="1">
      <alignment horizontal="center" vertical="center"/>
    </xf>
    <xf numFmtId="0" fontId="5" fillId="4" borderId="91" xfId="0" applyFont="1" applyFill="1" applyBorder="1" applyAlignment="1" applyProtection="1">
      <alignment horizontal="center" vertical="center"/>
    </xf>
    <xf numFmtId="0" fontId="0" fillId="0" borderId="92" xfId="0" applyFont="1" applyBorder="1" applyAlignment="1" applyProtection="1">
      <alignment horizontal="center"/>
      <protection locked="0"/>
    </xf>
    <xf numFmtId="0" fontId="0" fillId="0" borderId="83" xfId="0" applyFont="1" applyBorder="1" applyAlignment="1" applyProtection="1">
      <alignment horizontal="center"/>
      <protection locked="0"/>
    </xf>
    <xf numFmtId="0" fontId="0" fillId="0" borderId="76" xfId="0" applyFont="1" applyBorder="1" applyAlignment="1" applyProtection="1">
      <alignment horizontal="center"/>
      <protection locked="0"/>
    </xf>
    <xf numFmtId="0" fontId="39" fillId="0" borderId="11" xfId="0" applyFont="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0" fillId="4" borderId="6" xfId="0" applyFont="1" applyFill="1" applyBorder="1" applyAlignment="1" applyProtection="1"/>
    <xf numFmtId="0" fontId="0" fillId="4" borderId="7" xfId="0" applyFont="1" applyFill="1" applyBorder="1" applyAlignment="1" applyProtection="1"/>
    <xf numFmtId="0" fontId="0" fillId="4" borderId="1" xfId="0" applyFont="1" applyFill="1" applyBorder="1" applyAlignment="1" applyProtection="1"/>
    <xf numFmtId="0" fontId="0" fillId="4" borderId="3" xfId="0" applyFont="1" applyFill="1" applyBorder="1" applyAlignment="1" applyProtection="1"/>
    <xf numFmtId="0" fontId="39" fillId="0" borderId="11" xfId="0" applyFont="1" applyBorder="1" applyAlignment="1" applyProtection="1">
      <alignment horizontal="center"/>
      <protection locked="0"/>
    </xf>
    <xf numFmtId="3" fontId="0" fillId="4" borderId="93"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0" fillId="4" borderId="2" xfId="0" applyFont="1" applyFill="1" applyBorder="1" applyAlignment="1" applyProtection="1">
      <alignment horizontal="center"/>
    </xf>
    <xf numFmtId="49" fontId="0" fillId="4" borderId="74" xfId="0" applyNumberFormat="1" applyFont="1" applyFill="1" applyBorder="1" applyAlignment="1" applyProtection="1">
      <alignment horizontal="left" vertical="center"/>
    </xf>
    <xf numFmtId="49" fontId="0" fillId="4" borderId="75" xfId="0" applyNumberFormat="1" applyFont="1" applyFill="1" applyBorder="1" applyAlignment="1" applyProtection="1">
      <alignment horizontal="left" vertical="center"/>
    </xf>
    <xf numFmtId="49" fontId="0" fillId="4" borderId="94" xfId="0" applyNumberFormat="1" applyFont="1" applyFill="1" applyBorder="1" applyAlignment="1" applyProtection="1">
      <alignment horizontal="left" vertical="center"/>
    </xf>
    <xf numFmtId="3" fontId="0" fillId="4" borderId="95" xfId="0" applyNumberFormat="1" applyFont="1" applyFill="1" applyBorder="1" applyAlignment="1" applyProtection="1">
      <alignment horizontal="center"/>
    </xf>
    <xf numFmtId="0" fontId="0" fillId="4" borderId="96" xfId="0" applyFont="1" applyFill="1" applyBorder="1" applyAlignment="1" applyProtection="1">
      <alignment horizontal="center"/>
    </xf>
    <xf numFmtId="0" fontId="0" fillId="4" borderId="97" xfId="0" applyFont="1" applyFill="1" applyBorder="1" applyAlignment="1" applyProtection="1">
      <alignment horizontal="center"/>
    </xf>
    <xf numFmtId="0" fontId="41" fillId="4" borderId="5" xfId="0" applyFont="1" applyFill="1" applyBorder="1" applyAlignment="1" applyProtection="1">
      <alignment horizontal="left" vertical="top" wrapText="1"/>
    </xf>
    <xf numFmtId="0" fontId="41" fillId="4" borderId="4" xfId="0" applyFont="1" applyFill="1" applyBorder="1" applyAlignment="1" applyProtection="1">
      <alignment horizontal="left" vertical="top" wrapText="1"/>
    </xf>
    <xf numFmtId="0" fontId="41" fillId="4" borderId="6" xfId="0" applyFont="1" applyFill="1" applyBorder="1" applyAlignment="1" applyProtection="1">
      <alignment horizontal="left" vertical="top" wrapText="1"/>
    </xf>
    <xf numFmtId="43" fontId="9" fillId="2" borderId="17" xfId="6" applyNumberFormat="1" applyFont="1" applyFill="1" applyBorder="1" applyAlignment="1" applyProtection="1">
      <alignment horizontal="left" wrapText="1"/>
    </xf>
    <xf numFmtId="43" fontId="9" fillId="2" borderId="0" xfId="6" applyNumberFormat="1" applyFont="1" applyFill="1" applyBorder="1" applyAlignment="1" applyProtection="1">
      <alignment horizontal="left" wrapText="1"/>
    </xf>
    <xf numFmtId="43" fontId="0" fillId="2" borderId="17" xfId="3" applyFont="1" applyFill="1" applyBorder="1" applyAlignment="1" applyProtection="1">
      <alignment horizontal="left" wrapText="1"/>
    </xf>
    <xf numFmtId="43" fontId="2" fillId="2" borderId="0" xfId="3" applyFont="1" applyFill="1" applyBorder="1" applyAlignment="1" applyProtection="1">
      <alignment horizontal="left" wrapText="1"/>
    </xf>
    <xf numFmtId="43" fontId="2" fillId="2" borderId="17" xfId="3" applyFont="1" applyFill="1" applyBorder="1" applyAlignment="1" applyProtection="1">
      <alignment horizontal="left" wrapText="1"/>
    </xf>
    <xf numFmtId="43" fontId="22" fillId="2" borderId="17" xfId="3" applyFont="1" applyFill="1" applyBorder="1" applyAlignment="1" applyProtection="1">
      <alignment horizontal="left" wrapText="1"/>
    </xf>
    <xf numFmtId="43" fontId="22" fillId="2" borderId="0" xfId="3" applyFont="1" applyFill="1" applyBorder="1" applyAlignment="1" applyProtection="1">
      <alignment horizontal="left" wrapText="1"/>
    </xf>
    <xf numFmtId="43" fontId="9" fillId="2" borderId="17" xfId="3" applyFont="1" applyFill="1" applyBorder="1" applyAlignment="1" applyProtection="1">
      <alignment horizontal="left" wrapText="1"/>
    </xf>
    <xf numFmtId="43" fontId="9" fillId="2" borderId="0" xfId="3" applyFont="1" applyFill="1" applyBorder="1" applyAlignment="1" applyProtection="1">
      <alignment horizontal="left" wrapText="1"/>
    </xf>
    <xf numFmtId="43" fontId="26" fillId="2" borderId="0" xfId="6" applyNumberFormat="1" applyFont="1" applyFill="1" applyBorder="1" applyAlignment="1" applyProtection="1">
      <alignment horizontal="left" wrapText="1"/>
    </xf>
    <xf numFmtId="43" fontId="3" fillId="2" borderId="17" xfId="3" applyFont="1" applyFill="1" applyBorder="1" applyAlignment="1" applyProtection="1">
      <alignment horizontal="left" wrapText="1"/>
    </xf>
    <xf numFmtId="43" fontId="3" fillId="2" borderId="0" xfId="3" applyFont="1" applyFill="1" applyBorder="1" applyAlignment="1" applyProtection="1">
      <alignment horizontal="left" wrapText="1"/>
    </xf>
    <xf numFmtId="0" fontId="3" fillId="0" borderId="0" xfId="0" applyFont="1" applyFill="1" applyAlignment="1">
      <alignment horizontal="center"/>
    </xf>
    <xf numFmtId="0" fontId="2" fillId="2" borderId="0" xfId="0" applyFont="1" applyFill="1" applyBorder="1" applyAlignment="1" applyProtection="1">
      <alignment horizontal="left" wrapText="1"/>
    </xf>
    <xf numFmtId="0" fontId="2" fillId="2" borderId="30" xfId="0" applyFont="1" applyFill="1" applyBorder="1" applyAlignment="1" applyProtection="1">
      <alignment horizontal="left" wrapText="1"/>
    </xf>
    <xf numFmtId="0" fontId="9" fillId="2" borderId="0" xfId="2" applyFont="1" applyFill="1" applyBorder="1" applyAlignment="1" applyProtection="1">
      <alignment horizontal="left" wrapText="1"/>
    </xf>
    <xf numFmtId="0" fontId="9" fillId="2" borderId="30" xfId="2" applyFont="1" applyFill="1" applyBorder="1" applyAlignment="1" applyProtection="1">
      <alignment horizontal="left" wrapText="1"/>
    </xf>
    <xf numFmtId="0" fontId="3" fillId="2" borderId="27" xfId="2" applyFont="1" applyFill="1" applyBorder="1" applyAlignment="1" applyProtection="1">
      <alignment horizontal="center"/>
    </xf>
    <xf numFmtId="0" fontId="3" fillId="2" borderId="28" xfId="2" applyFont="1" applyFill="1" applyBorder="1" applyAlignment="1" applyProtection="1">
      <alignment horizontal="center"/>
    </xf>
    <xf numFmtId="0" fontId="3" fillId="2" borderId="29" xfId="2" applyFont="1" applyFill="1" applyBorder="1" applyAlignment="1" applyProtection="1">
      <alignment horizontal="center"/>
    </xf>
    <xf numFmtId="43" fontId="27" fillId="2" borderId="17" xfId="3" applyFont="1" applyFill="1" applyBorder="1" applyAlignment="1" applyProtection="1">
      <alignment horizontal="left" wrapText="1"/>
    </xf>
    <xf numFmtId="43" fontId="27" fillId="2" borderId="0" xfId="3" applyFont="1" applyFill="1" applyBorder="1" applyAlignment="1" applyProtection="1">
      <alignment horizontal="left" wrapText="1"/>
    </xf>
    <xf numFmtId="43" fontId="27" fillId="2" borderId="17" xfId="3" applyFont="1" applyFill="1" applyBorder="1" applyAlignment="1" applyProtection="1">
      <alignment horizontal="center"/>
    </xf>
    <xf numFmtId="43" fontId="27" fillId="2" borderId="0" xfId="3" applyFont="1" applyFill="1" applyBorder="1" applyAlignment="1" applyProtection="1">
      <alignment horizontal="center"/>
    </xf>
    <xf numFmtId="43" fontId="2" fillId="2" borderId="17" xfId="3" applyFont="1" applyFill="1" applyBorder="1" applyAlignment="1" applyProtection="1">
      <alignment horizontal="center" wrapText="1"/>
    </xf>
    <xf numFmtId="43" fontId="2" fillId="2" borderId="0" xfId="3" applyFont="1" applyFill="1" applyBorder="1" applyAlignment="1" applyProtection="1">
      <alignment horizontal="center" wrapText="1"/>
    </xf>
    <xf numFmtId="0" fontId="3" fillId="0" borderId="0" xfId="0" applyFont="1" applyAlignment="1">
      <alignment horizontal="center"/>
    </xf>
    <xf numFmtId="0" fontId="3" fillId="0" borderId="32" xfId="0" applyFont="1" applyBorder="1" applyAlignment="1">
      <alignment horizontal="center"/>
    </xf>
    <xf numFmtId="0" fontId="33" fillId="2" borderId="0" xfId="2" applyFont="1" applyFill="1" applyBorder="1" applyAlignment="1" applyProtection="1">
      <alignment horizontal="center" vertical="center"/>
    </xf>
    <xf numFmtId="0" fontId="33" fillId="2" borderId="32" xfId="2" applyFont="1" applyFill="1" applyBorder="1" applyAlignment="1" applyProtection="1">
      <alignment horizontal="center" vertical="center"/>
    </xf>
    <xf numFmtId="43" fontId="2" fillId="4" borderId="15" xfId="3" applyFont="1" applyFill="1" applyBorder="1" applyAlignment="1" applyProtection="1">
      <alignment horizontal="left"/>
    </xf>
    <xf numFmtId="0" fontId="9" fillId="2" borderId="17" xfId="2" applyFont="1" applyFill="1" applyBorder="1" applyAlignment="1" applyProtection="1">
      <alignment horizontal="left" wrapText="1"/>
    </xf>
    <xf numFmtId="0" fontId="0" fillId="2" borderId="17" xfId="0" applyFont="1" applyFill="1" applyBorder="1" applyAlignment="1" applyProtection="1">
      <alignment horizontal="left" wrapText="1"/>
    </xf>
    <xf numFmtId="0" fontId="2" fillId="2" borderId="17" xfId="0" applyFont="1" applyFill="1" applyBorder="1" applyAlignment="1" applyProtection="1">
      <alignment horizontal="left" wrapText="1"/>
    </xf>
    <xf numFmtId="0" fontId="0" fillId="0" borderId="0" xfId="0" applyAlignment="1" applyProtection="1">
      <alignment horizontal="justify" vertical="top" wrapText="1"/>
    </xf>
    <xf numFmtId="0" fontId="0" fillId="0" borderId="0" xfId="0" applyFont="1" applyAlignment="1" applyProtection="1">
      <alignment horizontal="left" vertical="center"/>
    </xf>
    <xf numFmtId="0" fontId="0" fillId="0" borderId="0" xfId="0" applyAlignment="1" applyProtection="1">
      <alignment horizontal="left" vertical="top" wrapText="1"/>
    </xf>
    <xf numFmtId="0" fontId="0" fillId="0" borderId="32" xfId="0" applyBorder="1" applyAlignment="1" applyProtection="1">
      <alignment horizontal="center"/>
      <protection locked="0"/>
    </xf>
    <xf numFmtId="0" fontId="18" fillId="0" borderId="0" xfId="0" applyFont="1" applyAlignment="1" applyProtection="1">
      <alignment horizontal="left" vertical="center" wrapText="1"/>
    </xf>
    <xf numFmtId="0" fontId="0" fillId="0" borderId="0" xfId="0" applyAlignment="1"/>
    <xf numFmtId="0" fontId="21" fillId="0" borderId="0" xfId="0" applyFont="1" applyAlignment="1" applyProtection="1">
      <alignment horizontal="right" vertical="center" wrapText="1"/>
    </xf>
    <xf numFmtId="0" fontId="0" fillId="2" borderId="0" xfId="0" applyFill="1" applyAlignment="1" applyProtection="1">
      <alignment horizontal="justify" vertical="top" wrapText="1"/>
    </xf>
    <xf numFmtId="174" fontId="0" fillId="0" borderId="32" xfId="0" applyNumberFormat="1" applyBorder="1" applyAlignment="1" applyProtection="1">
      <alignment horizontal="center"/>
      <protection locked="0"/>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9" fillId="0" borderId="0" xfId="0" applyFont="1" applyAlignment="1" applyProtection="1">
      <alignment vertical="center" wrapText="1"/>
    </xf>
    <xf numFmtId="0" fontId="0" fillId="0" borderId="33" xfId="0" applyFill="1" applyBorder="1" applyAlignment="1" applyProtection="1">
      <alignment horizontal="center"/>
      <protection locked="0"/>
    </xf>
    <xf numFmtId="0" fontId="0" fillId="0" borderId="34" xfId="0" applyFill="1" applyBorder="1" applyAlignment="1" applyProtection="1">
      <alignment horizontal="center"/>
      <protection locked="0"/>
    </xf>
    <xf numFmtId="0" fontId="0" fillId="0" borderId="35" xfId="0" applyBorder="1" applyAlignment="1" applyProtection="1">
      <protection locked="0"/>
    </xf>
    <xf numFmtId="0" fontId="0" fillId="0" borderId="17"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30" xfId="0" applyBorder="1" applyAlignment="1" applyProtection="1">
      <protection locked="0"/>
    </xf>
    <xf numFmtId="0" fontId="0" fillId="0" borderId="31" xfId="0" applyFill="1" applyBorder="1" applyAlignment="1" applyProtection="1">
      <alignment horizontal="center"/>
      <protection locked="0"/>
    </xf>
    <xf numFmtId="0" fontId="0" fillId="0" borderId="32" xfId="0" applyFill="1" applyBorder="1" applyAlignment="1" applyProtection="1">
      <alignment horizontal="center"/>
      <protection locked="0"/>
    </xf>
    <xf numFmtId="0" fontId="0" fillId="0" borderId="36" xfId="0" applyBorder="1" applyAlignment="1" applyProtection="1">
      <protection locked="0"/>
    </xf>
    <xf numFmtId="0" fontId="0" fillId="0" borderId="0" xfId="0" applyFont="1" applyAlignment="1" applyProtection="1">
      <alignment horizontal="justify" vertical="top" wrapText="1"/>
    </xf>
    <xf numFmtId="0" fontId="0" fillId="0" borderId="0" xfId="0" applyAlignment="1" applyProtection="1">
      <alignment horizontal="left"/>
      <protection locked="0"/>
    </xf>
    <xf numFmtId="0" fontId="1" fillId="0" borderId="0" xfId="0" applyFont="1" applyAlignment="1">
      <alignment horizontal="left" vertical="center" wrapText="1"/>
    </xf>
    <xf numFmtId="0" fontId="6" fillId="0" borderId="0" xfId="0" applyFont="1" applyAlignment="1">
      <alignment horizontal="left" vertical="center" wrapText="1"/>
    </xf>
    <xf numFmtId="0" fontId="0" fillId="0" borderId="0" xfId="0" applyFill="1" applyAlignment="1">
      <alignment horizontal="left" wrapText="1"/>
    </xf>
    <xf numFmtId="0" fontId="0" fillId="0" borderId="0" xfId="0" applyFill="1" applyAlignment="1">
      <alignment horizontal="left"/>
    </xf>
    <xf numFmtId="0" fontId="0" fillId="2" borderId="0" xfId="0" applyFill="1" applyAlignment="1">
      <alignment horizontal="left"/>
    </xf>
    <xf numFmtId="0" fontId="21" fillId="4" borderId="0" xfId="0" applyFont="1" applyFill="1" applyAlignment="1">
      <alignment horizontal="left"/>
    </xf>
    <xf numFmtId="0" fontId="42" fillId="4" borderId="0" xfId="0" applyFont="1" applyFill="1" applyAlignment="1">
      <alignment horizontal="left"/>
    </xf>
    <xf numFmtId="0" fontId="21" fillId="0" borderId="0" xfId="0" applyFont="1" applyAlignment="1">
      <alignment horizontal="left" vertical="center" wrapText="1"/>
    </xf>
    <xf numFmtId="0" fontId="0" fillId="0" borderId="0" xfId="0" applyAlignment="1">
      <alignment horizontal="left"/>
    </xf>
  </cellXfs>
  <cellStyles count="9">
    <cellStyle name="Comma" xfId="1" builtinId="3"/>
    <cellStyle name="Comma 2" xfId="4"/>
    <cellStyle name="Currency 2" xfId="5"/>
    <cellStyle name="Currency 3" xfId="8"/>
    <cellStyle name="Hyperlink" xfId="6" builtinId="8"/>
    <cellStyle name="Milliers 2" xfId="3"/>
    <cellStyle name="Normal" xfId="0" builtinId="0"/>
    <cellStyle name="Normal 2" xfId="2"/>
    <cellStyle name="Normal 4" xfId="7"/>
  </cellStyles>
  <dxfs count="5">
    <dxf>
      <font>
        <b/>
        <i val="0"/>
        <color theme="9"/>
      </font>
    </dxf>
    <dxf>
      <font>
        <b/>
        <i val="0"/>
        <color rgb="FFFF0000"/>
      </font>
    </dxf>
    <dxf>
      <font>
        <b/>
        <i val="0"/>
        <color theme="9"/>
      </font>
    </dxf>
    <dxf>
      <font>
        <b/>
        <i val="0"/>
        <color rgb="FFFF0000"/>
      </font>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checked="Checked" noThreeD="1"/>
</file>

<file path=xl/ctrlProps/ctrlProp8.xml><?xml version="1.0" encoding="utf-8"?>
<formControlPr xmlns="http://schemas.microsoft.com/office/spreadsheetml/2009/9/main" objectType="Radio" checked="Checked" firstButton="1" lockText="1" noThreeD="1"/>
</file>

<file path=xl/ctrlProps/ctrlProp9.xml><?xml version="1.0" encoding="utf-8"?>
<formControlPr xmlns="http://schemas.microsoft.com/office/spreadsheetml/2009/9/main" objectType="Radio"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5.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xdr:col>
          <xdr:colOff>114300</xdr:colOff>
          <xdr:row>9</xdr:row>
          <xdr:rowOff>22860</xdr:rowOff>
        </xdr:from>
        <xdr:to>
          <xdr:col>1</xdr:col>
          <xdr:colOff>487680</xdr:colOff>
          <xdr:row>9</xdr:row>
          <xdr:rowOff>327660</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106680</xdr:colOff>
          <xdr:row>10</xdr:row>
          <xdr:rowOff>7620</xdr:rowOff>
        </xdr:from>
        <xdr:to>
          <xdr:col>2</xdr:col>
          <xdr:colOff>0</xdr:colOff>
          <xdr:row>11</xdr:row>
          <xdr:rowOff>304800</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114300</xdr:colOff>
          <xdr:row>15</xdr:row>
          <xdr:rowOff>30480</xdr:rowOff>
        </xdr:from>
        <xdr:to>
          <xdr:col>2</xdr:col>
          <xdr:colOff>45720</xdr:colOff>
          <xdr:row>15</xdr:row>
          <xdr:rowOff>350520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17</xdr:row>
          <xdr:rowOff>60960</xdr:rowOff>
        </xdr:from>
        <xdr:to>
          <xdr:col>2</xdr:col>
          <xdr:colOff>7620</xdr:colOff>
          <xdr:row>17</xdr:row>
          <xdr:rowOff>373380</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68580</xdr:colOff>
          <xdr:row>19</xdr:row>
          <xdr:rowOff>7620</xdr:rowOff>
        </xdr:from>
        <xdr:to>
          <xdr:col>2</xdr:col>
          <xdr:colOff>22860</xdr:colOff>
          <xdr:row>19</xdr:row>
          <xdr:rowOff>220980</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99060</xdr:colOff>
          <xdr:row>20</xdr:row>
          <xdr:rowOff>60960</xdr:rowOff>
        </xdr:from>
        <xdr:to>
          <xdr:col>2</xdr:col>
          <xdr:colOff>30480</xdr:colOff>
          <xdr:row>21</xdr:row>
          <xdr:rowOff>236220</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1</xdr:col>
          <xdr:colOff>76200</xdr:colOff>
          <xdr:row>13</xdr:row>
          <xdr:rowOff>22860</xdr:rowOff>
        </xdr:from>
        <xdr:to>
          <xdr:col>2</xdr:col>
          <xdr:colOff>22860</xdr:colOff>
          <xdr:row>13</xdr:row>
          <xdr:rowOff>297180</xdr:rowOff>
        </xdr:to>
        <xdr:sp macro="" textlink="">
          <xdr:nvSpPr>
            <xdr:cNvPr id="23561" name="Check Box 9" hidden="1">
              <a:extLst>
                <a:ext uri="{63B3BB69-23CF-44E3-9099-C40C66FF867C}">
                  <a14:compatExt spid="_x0000_s235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533400</xdr:colOff>
          <xdr:row>24</xdr:row>
          <xdr:rowOff>68580</xdr:rowOff>
        </xdr:from>
        <xdr:to>
          <xdr:col>4</xdr:col>
          <xdr:colOff>335280</xdr:colOff>
          <xdr:row>24</xdr:row>
          <xdr:rowOff>274320</xdr:rowOff>
        </xdr:to>
        <xdr:sp macro="" textlink="">
          <xdr:nvSpPr>
            <xdr:cNvPr id="23563" name="Option Button 11" hidden="1">
              <a:extLst>
                <a:ext uri="{63B3BB69-23CF-44E3-9099-C40C66FF867C}">
                  <a14:compatExt spid="_x0000_s235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24</xdr:row>
          <xdr:rowOff>83820</xdr:rowOff>
        </xdr:from>
        <xdr:to>
          <xdr:col>7</xdr:col>
          <xdr:colOff>594360</xdr:colOff>
          <xdr:row>24</xdr:row>
          <xdr:rowOff>289560</xdr:rowOff>
        </xdr:to>
        <xdr:sp macro="" textlink="">
          <xdr:nvSpPr>
            <xdr:cNvPr id="23564" name="Option Button 12" hidden="1">
              <a:extLst>
                <a:ext uri="{63B3BB69-23CF-44E3-9099-C40C66FF867C}">
                  <a14:compatExt spid="_x0000_s235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144780</xdr:colOff>
          <xdr:row>7</xdr:row>
          <xdr:rowOff>7620</xdr:rowOff>
        </xdr:from>
        <xdr:to>
          <xdr:col>2</xdr:col>
          <xdr:colOff>38100</xdr:colOff>
          <xdr:row>7</xdr:row>
          <xdr:rowOff>266700</xdr:rowOff>
        </xdr:to>
        <xdr:sp macro="" textlink="">
          <xdr:nvSpPr>
            <xdr:cNvPr id="23567" name="Check Box 15" hidden="1">
              <a:extLst>
                <a:ext uri="{63B3BB69-23CF-44E3-9099-C40C66FF867C}">
                  <a14:compatExt spid="_x0000_s235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45720</xdr:colOff>
      <xdr:row>4</xdr:row>
      <xdr:rowOff>53340</xdr:rowOff>
    </xdr:from>
    <xdr:to>
      <xdr:col>6</xdr:col>
      <xdr:colOff>228600</xdr:colOff>
      <xdr:row>24</xdr:row>
      <xdr:rowOff>175260</xdr:rowOff>
    </xdr:to>
    <xdr:pic>
      <xdr:nvPicPr>
        <xdr:cNvPr id="3" name="Picture 2"/>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20" y="784860"/>
          <a:ext cx="6591300" cy="37795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xdr:row>
          <xdr:rowOff>106680</xdr:rowOff>
        </xdr:from>
        <xdr:to>
          <xdr:col>10</xdr:col>
          <xdr:colOff>312420</xdr:colOff>
          <xdr:row>48</xdr:row>
          <xdr:rowOff>114300</xdr:rowOff>
        </xdr:to>
        <xdr:sp macro="" textlink="">
          <xdr:nvSpPr>
            <xdr:cNvPr id="10241" name="Object 1" hidden="1">
              <a:extLst>
                <a:ext uri="{63B3BB69-23CF-44E3-9099-C40C66FF867C}">
                  <a14:compatExt spid="_x0000_s1024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info.aide.pme@eco.etat.lu" TargetMode="External"/><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vmlDrawing" Target="../drawings/vmlDrawing12.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6" Type="http://schemas.openxmlformats.org/officeDocument/2006/relationships/image" Target="../media/image6.emf"/><Relationship Id="rId5" Type="http://schemas.openxmlformats.org/officeDocument/2006/relationships/oleObject" Target="../embeddings/Microsoft_Word_97_-_2003_Document.doc"/><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info.aide.pme@eco.etat.lu" TargetMode="External"/><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hyperlink" Target="http://ec.europa.eu/growth/tools-databases/SME-Wizard/smeq.do;SME_SESSION_ID=cv-HEBnnGVjauztPtScHuPnaeKKl1Dmdzg6A2jGYWZDpA6WfAFym!1028861268?execution=e1s1&amp;locale=fr" TargetMode="External"/><Relationship Id="rId2" Type="http://schemas.openxmlformats.org/officeDocument/2006/relationships/hyperlink" Target="http://eur-lex.europa.eu/legal-content/FR/TXT/PDF/?uri=CELEX:32014R0651&amp;from=EN" TargetMode="External"/><Relationship Id="rId1" Type="http://schemas.openxmlformats.org/officeDocument/2006/relationships/printerSettings" Target="../printerSettings/printerSettings7.bin"/><Relationship Id="rId5" Type="http://schemas.openxmlformats.org/officeDocument/2006/relationships/vmlDrawing" Target="../drawings/vmlDrawing4.vml"/><Relationship Id="rId4"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vmlDrawing" Target="../drawings/vmlDrawing9.v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drawing" Target="../drawings/drawing1.xml"/><Relationship Id="rId1" Type="http://schemas.openxmlformats.org/officeDocument/2006/relationships/printerSettings" Target="../printerSettings/printerSettings16.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0.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1:O31"/>
  <sheetViews>
    <sheetView showGridLines="0" tabSelected="1" zoomScaleNormal="100" workbookViewId="0">
      <selection activeCell="B4" sqref="B4:J4"/>
    </sheetView>
  </sheetViews>
  <sheetFormatPr defaultRowHeight="14.4" x14ac:dyDescent="0.3"/>
  <cols>
    <col min="1" max="1" width="4.88671875" customWidth="1"/>
    <col min="9" max="9" width="9.5546875" customWidth="1"/>
    <col min="10" max="10" width="12.88671875" customWidth="1"/>
    <col min="11" max="11" width="4.109375" customWidth="1"/>
    <col min="12" max="12" width="41.88671875" customWidth="1"/>
  </cols>
  <sheetData>
    <row r="1" spans="2:15" ht="15.9" customHeight="1" x14ac:dyDescent="0.3"/>
    <row r="2" spans="2:15" ht="33" customHeight="1" x14ac:dyDescent="0.3">
      <c r="B2" s="241" t="s">
        <v>222</v>
      </c>
      <c r="C2" s="241"/>
      <c r="D2" s="241"/>
      <c r="E2" s="241"/>
      <c r="F2" s="241"/>
      <c r="G2" s="241"/>
      <c r="H2" s="241"/>
      <c r="I2" s="241"/>
      <c r="J2" s="241"/>
    </row>
    <row r="3" spans="2:15" s="15" customFormat="1" ht="13.35" customHeight="1" x14ac:dyDescent="0.3">
      <c r="B3" s="68"/>
      <c r="C3" s="68"/>
      <c r="D3" s="68"/>
      <c r="E3" s="68"/>
      <c r="F3" s="68"/>
      <c r="G3" s="68"/>
      <c r="H3" s="68"/>
      <c r="I3" s="68"/>
      <c r="J3" s="68"/>
    </row>
    <row r="4" spans="2:15" ht="33.6" customHeight="1" x14ac:dyDescent="0.3">
      <c r="B4" s="246" t="s">
        <v>270</v>
      </c>
      <c r="C4" s="247"/>
      <c r="D4" s="247"/>
      <c r="E4" s="247"/>
      <c r="F4" s="247"/>
      <c r="G4" s="247"/>
      <c r="H4" s="247"/>
      <c r="I4" s="247"/>
      <c r="J4" s="247"/>
    </row>
    <row r="5" spans="2:15" ht="2.4" customHeight="1" x14ac:dyDescent="0.3"/>
    <row r="6" spans="2:15" ht="14.4" customHeight="1" x14ac:dyDescent="0.3">
      <c r="B6" s="248" t="s">
        <v>299</v>
      </c>
      <c r="C6" s="248"/>
      <c r="D6" s="248"/>
      <c r="E6" s="248"/>
      <c r="F6" s="248"/>
      <c r="G6" s="248"/>
      <c r="H6" s="248"/>
      <c r="I6" s="248"/>
      <c r="J6" s="248"/>
    </row>
    <row r="7" spans="2:15" ht="17.399999999999999" customHeight="1" x14ac:dyDescent="0.3">
      <c r="B7" s="248"/>
      <c r="C7" s="248"/>
      <c r="D7" s="248"/>
      <c r="E7" s="248"/>
      <c r="F7" s="248"/>
      <c r="G7" s="248"/>
      <c r="H7" s="248"/>
      <c r="I7" s="248"/>
      <c r="J7" s="248"/>
    </row>
    <row r="8" spans="2:15" s="15" customFormat="1" ht="9" customHeight="1" x14ac:dyDescent="0.3">
      <c r="B8" s="72"/>
      <c r="C8" s="72"/>
      <c r="D8" s="72"/>
      <c r="E8" s="72"/>
      <c r="F8" s="72"/>
      <c r="G8" s="72"/>
      <c r="H8" s="72"/>
      <c r="I8" s="72"/>
      <c r="J8" s="72"/>
    </row>
    <row r="9" spans="2:15" s="15" customFormat="1" ht="37.950000000000003" customHeight="1" x14ac:dyDescent="0.3">
      <c r="B9" s="242" t="s">
        <v>271</v>
      </c>
      <c r="C9" s="242"/>
      <c r="D9" s="242"/>
      <c r="E9" s="242"/>
      <c r="F9" s="242"/>
      <c r="G9" s="242"/>
      <c r="H9" s="242"/>
      <c r="I9" s="242"/>
      <c r="J9" s="242"/>
    </row>
    <row r="10" spans="2:15" ht="48.6" customHeight="1" x14ac:dyDescent="0.3">
      <c r="B10" s="242" t="s">
        <v>301</v>
      </c>
      <c r="C10" s="242"/>
      <c r="D10" s="242"/>
      <c r="E10" s="242"/>
      <c r="F10" s="242"/>
      <c r="G10" s="242"/>
      <c r="H10" s="242"/>
      <c r="I10" s="242"/>
      <c r="J10" s="242"/>
    </row>
    <row r="11" spans="2:15" s="68" customFormat="1" ht="12" customHeight="1" x14ac:dyDescent="0.3"/>
    <row r="12" spans="2:15" s="15" customFormat="1" ht="13.95" customHeight="1" x14ac:dyDescent="0.3">
      <c r="B12" s="242" t="s">
        <v>285</v>
      </c>
      <c r="C12" s="242"/>
      <c r="D12" s="242"/>
      <c r="E12" s="242"/>
      <c r="F12" s="242"/>
      <c r="G12" s="242"/>
      <c r="H12" s="242"/>
      <c r="I12" s="242"/>
      <c r="J12" s="242"/>
      <c r="L12" s="16"/>
      <c r="M12" s="7"/>
      <c r="N12" s="7"/>
      <c r="O12" s="7"/>
    </row>
    <row r="13" spans="2:15" ht="6" customHeight="1" x14ac:dyDescent="0.3">
      <c r="B13" s="242"/>
      <c r="C13" s="242"/>
      <c r="D13" s="242"/>
      <c r="E13" s="242"/>
      <c r="F13" s="242"/>
      <c r="G13" s="242"/>
      <c r="H13" s="242"/>
      <c r="I13" s="242"/>
      <c r="J13" s="242"/>
      <c r="L13" s="16"/>
      <c r="M13" s="7"/>
      <c r="N13" s="7"/>
      <c r="O13" s="7"/>
    </row>
    <row r="14" spans="2:15" s="15" customFormat="1" ht="8.1" customHeight="1" x14ac:dyDescent="0.3">
      <c r="B14" s="242"/>
      <c r="C14" s="242"/>
      <c r="D14" s="242"/>
      <c r="E14" s="242"/>
      <c r="F14" s="242"/>
      <c r="G14" s="242"/>
      <c r="H14" s="242"/>
      <c r="I14" s="242"/>
      <c r="J14" s="242"/>
      <c r="L14" s="16"/>
      <c r="M14" s="7"/>
      <c r="N14" s="7"/>
      <c r="O14" s="7"/>
    </row>
    <row r="15" spans="2:15" ht="33.6" customHeight="1" x14ac:dyDescent="0.3">
      <c r="B15" s="245" t="s">
        <v>224</v>
      </c>
      <c r="C15" s="245"/>
      <c r="D15" s="245"/>
      <c r="E15" s="245"/>
      <c r="F15" s="245"/>
      <c r="G15" s="245"/>
      <c r="H15" s="245"/>
      <c r="I15" s="245"/>
      <c r="J15" s="245"/>
      <c r="L15" s="16"/>
      <c r="M15" s="7"/>
      <c r="N15" s="7"/>
      <c r="O15" s="7"/>
    </row>
    <row r="16" spans="2:15" ht="17.399999999999999" customHeight="1" x14ac:dyDescent="0.3">
      <c r="B16" s="245"/>
      <c r="C16" s="245"/>
      <c r="D16" s="245"/>
      <c r="E16" s="245"/>
      <c r="F16" s="245"/>
      <c r="G16" s="245"/>
      <c r="H16" s="245"/>
      <c r="I16" s="245"/>
      <c r="J16" s="245"/>
      <c r="L16" s="16"/>
      <c r="M16" s="7"/>
      <c r="N16" s="7"/>
      <c r="O16" s="7"/>
    </row>
    <row r="17" spans="2:15" ht="33.6" customHeight="1" x14ac:dyDescent="0.3">
      <c r="B17" s="242" t="s">
        <v>308</v>
      </c>
      <c r="C17" s="242"/>
      <c r="D17" s="242"/>
      <c r="E17" s="242"/>
      <c r="F17" s="242"/>
      <c r="G17" s="242"/>
      <c r="H17" s="242"/>
      <c r="I17" s="242"/>
      <c r="J17" s="242"/>
      <c r="L17" s="16"/>
      <c r="M17" s="7"/>
      <c r="N17" s="7"/>
      <c r="O17" s="7"/>
    </row>
    <row r="18" spans="2:15" x14ac:dyDescent="0.3">
      <c r="B18" s="245" t="s">
        <v>223</v>
      </c>
      <c r="C18" s="245"/>
      <c r="D18" s="245"/>
      <c r="E18" s="245"/>
      <c r="F18" s="245"/>
      <c r="G18" s="245"/>
      <c r="H18" s="245"/>
      <c r="I18" s="245"/>
      <c r="J18" s="245"/>
      <c r="L18" s="16"/>
      <c r="M18" s="7"/>
      <c r="N18" s="7"/>
      <c r="O18" s="7"/>
    </row>
    <row r="19" spans="2:15" ht="33.6" customHeight="1" x14ac:dyDescent="0.3">
      <c r="B19" s="245"/>
      <c r="C19" s="245"/>
      <c r="D19" s="245"/>
      <c r="E19" s="245"/>
      <c r="F19" s="245"/>
      <c r="G19" s="245"/>
      <c r="H19" s="245"/>
      <c r="I19" s="245"/>
      <c r="J19" s="245"/>
      <c r="L19" s="16"/>
      <c r="M19" s="7"/>
      <c r="N19" s="7"/>
      <c r="O19" s="7"/>
    </row>
    <row r="20" spans="2:15" s="155" customFormat="1" ht="12.9" customHeight="1" x14ac:dyDescent="0.3">
      <c r="B20" s="243" t="s">
        <v>314</v>
      </c>
      <c r="C20" s="244"/>
      <c r="D20" s="244"/>
      <c r="E20" s="244"/>
      <c r="F20" s="244"/>
      <c r="G20" s="244"/>
      <c r="H20" s="244"/>
      <c r="I20" s="244"/>
      <c r="J20" s="244"/>
      <c r="L20" s="156"/>
      <c r="M20" s="157"/>
      <c r="N20" s="157"/>
      <c r="O20" s="157"/>
    </row>
    <row r="21" spans="2:15" s="155" customFormat="1" ht="20.399999999999999" customHeight="1" x14ac:dyDescent="0.3">
      <c r="B21" s="244"/>
      <c r="C21" s="244"/>
      <c r="D21" s="244"/>
      <c r="E21" s="244"/>
      <c r="F21" s="244"/>
      <c r="G21" s="244"/>
      <c r="H21" s="244"/>
      <c r="I21" s="244"/>
      <c r="J21" s="244"/>
      <c r="L21" s="157"/>
      <c r="M21" s="157"/>
      <c r="N21" s="157"/>
      <c r="O21" s="157"/>
    </row>
    <row r="22" spans="2:15" ht="18" customHeight="1" x14ac:dyDescent="0.3">
      <c r="B22" s="244"/>
      <c r="C22" s="244"/>
      <c r="D22" s="244"/>
      <c r="E22" s="244"/>
      <c r="F22" s="244"/>
      <c r="G22" s="244"/>
      <c r="H22" s="244"/>
      <c r="I22" s="244"/>
      <c r="J22" s="244"/>
      <c r="L22" s="7"/>
      <c r="M22" s="7"/>
      <c r="N22" s="7"/>
      <c r="O22" s="7"/>
    </row>
    <row r="23" spans="2:15" s="15" customFormat="1" ht="18" customHeight="1" x14ac:dyDescent="0.3">
      <c r="B23" s="215"/>
      <c r="C23" s="215"/>
      <c r="D23" s="215"/>
      <c r="E23" s="215"/>
      <c r="F23" s="215"/>
      <c r="G23" s="215"/>
      <c r="H23" s="215"/>
      <c r="I23" s="215"/>
      <c r="J23" s="215"/>
      <c r="L23" s="7"/>
      <c r="M23" s="7"/>
      <c r="N23" s="7"/>
      <c r="O23" s="7"/>
    </row>
    <row r="24" spans="2:15" s="15" customFormat="1" ht="33" customHeight="1" x14ac:dyDescent="0.3">
      <c r="B24" s="241" t="s">
        <v>288</v>
      </c>
      <c r="C24" s="241"/>
      <c r="D24" s="241"/>
      <c r="E24" s="241"/>
      <c r="F24" s="241"/>
      <c r="G24" s="241"/>
      <c r="H24" s="241"/>
      <c r="I24" s="241"/>
      <c r="J24" s="241"/>
      <c r="L24" s="7"/>
      <c r="M24" s="7"/>
      <c r="N24" s="7"/>
      <c r="O24" s="7"/>
    </row>
    <row r="25" spans="2:15" ht="9" customHeight="1" x14ac:dyDescent="0.3">
      <c r="B25" s="61"/>
      <c r="C25" s="61"/>
      <c r="D25" s="61"/>
      <c r="E25" s="61"/>
      <c r="F25" s="61"/>
      <c r="G25" s="61"/>
      <c r="H25" s="61"/>
      <c r="I25" s="61"/>
      <c r="J25" s="61"/>
      <c r="L25" s="7"/>
      <c r="M25" s="7"/>
      <c r="N25" s="7"/>
      <c r="O25" s="7"/>
    </row>
    <row r="26" spans="2:15" ht="80.400000000000006" customHeight="1" x14ac:dyDescent="0.3">
      <c r="B26" s="241" t="s">
        <v>309</v>
      </c>
      <c r="C26" s="241"/>
      <c r="D26" s="241"/>
      <c r="E26" s="241"/>
      <c r="F26" s="241"/>
      <c r="G26" s="241"/>
      <c r="H26" s="241"/>
      <c r="I26" s="241"/>
      <c r="J26" s="241"/>
    </row>
    <row r="27" spans="2:15" x14ac:dyDescent="0.3">
      <c r="B27" s="61"/>
      <c r="C27" s="61"/>
      <c r="D27" s="61"/>
      <c r="E27" s="61"/>
      <c r="F27" s="61"/>
      <c r="G27" s="61"/>
      <c r="H27" s="61"/>
      <c r="I27" s="61"/>
      <c r="J27" s="61"/>
    </row>
    <row r="28" spans="2:15" x14ac:dyDescent="0.3">
      <c r="B28" s="241" t="s">
        <v>251</v>
      </c>
      <c r="C28" s="241"/>
      <c r="D28" s="241"/>
      <c r="E28" s="241"/>
      <c r="F28" s="241"/>
      <c r="G28" s="241"/>
      <c r="H28" s="241"/>
      <c r="I28" s="241"/>
      <c r="J28" s="241"/>
    </row>
    <row r="29" spans="2:15" x14ac:dyDescent="0.3">
      <c r="B29" s="61"/>
      <c r="C29" s="61"/>
      <c r="D29" s="61"/>
      <c r="E29" s="61"/>
      <c r="F29" s="61"/>
      <c r="G29" s="61"/>
      <c r="H29" s="61"/>
      <c r="I29" s="61"/>
      <c r="J29" s="61"/>
    </row>
    <row r="31" spans="2:15" x14ac:dyDescent="0.3">
      <c r="G31" t="s">
        <v>26</v>
      </c>
    </row>
  </sheetData>
  <protectedRanges>
    <protectedRange algorithmName="SHA-512" hashValue="smim2KFmc+xMDQ+RlATk5Zh7JSs9sbRR/wdLW7ELfpNUh4R+RaW/sAnEPwdD1kfYvJhKb44sj8TK8b7Z39ceVQ==" saltValue="hNHH80oyXPMOi+zZcDXitw==" spinCount="100000" sqref="B20" name="email link 1"/>
  </protectedRanges>
  <customSheetViews>
    <customSheetView guid="{13344BD5-8CEB-4C4A-AAD5-26D1EACF8C2B}" showGridLines="0" fitToPage="1" hiddenRows="1" topLeftCell="A19">
      <selection activeCell="B30" sqref="B30:J33"/>
      <pageMargins left="0" right="0" top="1.3385826771653544" bottom="0.35433070866141736" header="0.31496062992125984" footer="0.31496062992125984"/>
      <printOptions horizontalCentered="1"/>
      <pageSetup paperSize="9" scale="89" orientation="portrait" r:id="rId1"/>
      <headerFooter>
        <oddHeader>&amp;C&amp;G</oddHeader>
        <oddFooter>&amp;R&amp;P</oddFooter>
      </headerFooter>
    </customSheetView>
  </customSheetViews>
  <mergeCells count="13">
    <mergeCell ref="B4:J4"/>
    <mergeCell ref="B9:J9"/>
    <mergeCell ref="B12:J14"/>
    <mergeCell ref="B15:J16"/>
    <mergeCell ref="B2:J2"/>
    <mergeCell ref="B6:J7"/>
    <mergeCell ref="B10:J10"/>
    <mergeCell ref="B28:J28"/>
    <mergeCell ref="B17:J17"/>
    <mergeCell ref="B20:J22"/>
    <mergeCell ref="B18:J19"/>
    <mergeCell ref="B26:J26"/>
    <mergeCell ref="B24:J24"/>
  </mergeCells>
  <hyperlinks>
    <hyperlink ref="B20:J22" r:id="rId2" display="mailto:info.aide.pme@eco.etat.lu"/>
  </hyperlinks>
  <printOptions horizontalCentered="1"/>
  <pageMargins left="0.39370078740157483" right="0.39370078740157483" top="1.5354330708661419" bottom="0.94488188976377963" header="0.31496062992125984" footer="0.70866141732283472"/>
  <pageSetup paperSize="9" fitToHeight="0" orientation="portrait" r:id="rId3"/>
  <headerFooter>
    <oddHeader>&amp;L&amp;G</oddHeader>
    <oddFooter xml:space="preserve">&amp;L&amp;8           v1.0  30.09.18&amp;C&amp;10&amp;A&amp;R&amp;10&amp;P     </oddFooter>
  </headerFooter>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41"/>
  <sheetViews>
    <sheetView showGridLines="0" topLeftCell="A3" zoomScaleNormal="100" workbookViewId="0">
      <selection activeCell="A16" sqref="A16:I16"/>
    </sheetView>
  </sheetViews>
  <sheetFormatPr defaultRowHeight="14.4" x14ac:dyDescent="0.3"/>
  <cols>
    <col min="9" max="9" width="20.6640625" customWidth="1"/>
  </cols>
  <sheetData>
    <row r="1" spans="1:9" x14ac:dyDescent="0.3">
      <c r="A1" s="15"/>
      <c r="B1" s="15"/>
      <c r="C1" s="15"/>
      <c r="D1" s="15"/>
      <c r="E1" s="15"/>
      <c r="F1" s="15"/>
      <c r="G1" s="15"/>
      <c r="H1" s="15"/>
      <c r="I1" s="15"/>
    </row>
    <row r="2" spans="1:9" ht="21.6" customHeight="1" x14ac:dyDescent="0.4">
      <c r="A2" s="210"/>
      <c r="C2" s="211" t="s">
        <v>198</v>
      </c>
      <c r="E2" s="562" t="str">
        <f>IF(ENTREPRISE!D6="", "-",ENTREPRISE!D6)</f>
        <v>-</v>
      </c>
      <c r="F2" s="562"/>
      <c r="G2" s="562"/>
      <c r="H2" s="562"/>
      <c r="I2" s="562"/>
    </row>
    <row r="3" spans="1:9" ht="18" x14ac:dyDescent="0.35">
      <c r="A3" s="198"/>
      <c r="C3" s="211" t="s">
        <v>217</v>
      </c>
      <c r="E3" s="563" t="str">
        <f>+IF(DEMANDE!F19="","-",DEMANDE!F19)</f>
        <v>-</v>
      </c>
      <c r="F3" s="563"/>
      <c r="G3" s="563"/>
      <c r="H3" s="563"/>
      <c r="I3" s="563"/>
    </row>
    <row r="4" spans="1:9" s="15" customFormat="1" ht="18" x14ac:dyDescent="0.35">
      <c r="C4" s="199"/>
      <c r="D4" s="200"/>
      <c r="E4" s="200"/>
      <c r="F4" s="200"/>
      <c r="G4" s="129"/>
    </row>
    <row r="5" spans="1:9" s="15" customFormat="1" ht="18" x14ac:dyDescent="0.35">
      <c r="C5" s="199"/>
      <c r="D5" s="200"/>
      <c r="E5" s="200"/>
      <c r="F5" s="200"/>
      <c r="G5" s="129"/>
    </row>
    <row r="6" spans="1:9" s="15" customFormat="1" ht="21" x14ac:dyDescent="0.35">
      <c r="A6" s="564" t="s">
        <v>229</v>
      </c>
      <c r="B6" s="564"/>
      <c r="C6" s="564"/>
      <c r="D6" s="564"/>
      <c r="E6" s="564"/>
      <c r="F6" s="200"/>
      <c r="G6" s="129"/>
    </row>
    <row r="7" spans="1:9" x14ac:dyDescent="0.3">
      <c r="A7" s="15"/>
      <c r="B7" s="15"/>
      <c r="C7" s="15"/>
      <c r="D7" s="15"/>
      <c r="E7" s="15"/>
      <c r="F7" s="15"/>
      <c r="G7" s="15"/>
      <c r="H7" s="15"/>
      <c r="I7" s="15"/>
    </row>
    <row r="8" spans="1:9" ht="33.75" customHeight="1" x14ac:dyDescent="0.3">
      <c r="A8" s="557" t="s">
        <v>265</v>
      </c>
      <c r="B8" s="558"/>
      <c r="C8" s="558"/>
      <c r="D8" s="558"/>
      <c r="E8" s="558"/>
      <c r="F8" s="558"/>
      <c r="G8" s="558"/>
      <c r="H8" s="558"/>
      <c r="I8" s="558"/>
    </row>
    <row r="9" spans="1:9" s="15" customFormat="1" ht="14.4" customHeight="1" x14ac:dyDescent="0.3">
      <c r="A9" s="204"/>
      <c r="B9" s="204"/>
      <c r="C9" s="204"/>
      <c r="D9" s="204"/>
      <c r="E9" s="204"/>
      <c r="F9" s="204"/>
      <c r="G9" s="204"/>
      <c r="H9" s="204"/>
      <c r="I9" s="204"/>
    </row>
    <row r="10" spans="1:9" x14ac:dyDescent="0.3">
      <c r="A10" s="565" t="s">
        <v>19</v>
      </c>
      <c r="B10" s="565"/>
      <c r="C10" s="565"/>
      <c r="D10" s="565"/>
      <c r="E10" s="565"/>
      <c r="F10" s="565"/>
      <c r="G10" s="565"/>
      <c r="H10" s="565"/>
      <c r="I10" s="565"/>
    </row>
    <row r="11" spans="1:9" s="15" customFormat="1" x14ac:dyDescent="0.3">
      <c r="A11" s="197"/>
      <c r="B11" s="197"/>
      <c r="C11" s="197"/>
      <c r="D11" s="197"/>
      <c r="E11" s="197"/>
      <c r="F11" s="197"/>
      <c r="G11" s="197"/>
      <c r="H11" s="197"/>
      <c r="I11" s="197"/>
    </row>
    <row r="12" spans="1:9" x14ac:dyDescent="0.3">
      <c r="A12" s="67" t="s">
        <v>167</v>
      </c>
      <c r="B12" s="15"/>
      <c r="C12" s="15"/>
      <c r="D12" s="15"/>
      <c r="E12" s="15"/>
      <c r="F12" s="15"/>
      <c r="G12" s="15"/>
      <c r="H12" s="15"/>
      <c r="I12" s="15"/>
    </row>
    <row r="13" spans="1:9" x14ac:dyDescent="0.3">
      <c r="A13" s="15"/>
      <c r="B13" s="15"/>
      <c r="C13" s="15"/>
      <c r="D13" s="15"/>
      <c r="E13" s="15"/>
      <c r="F13" s="15"/>
      <c r="G13" s="15"/>
      <c r="H13" s="15"/>
      <c r="I13" s="15"/>
    </row>
    <row r="14" spans="1:9" s="7" customFormat="1" ht="27" customHeight="1" x14ac:dyDescent="0.3">
      <c r="A14" s="559" t="s">
        <v>305</v>
      </c>
      <c r="B14" s="560"/>
      <c r="C14" s="560"/>
      <c r="D14" s="560"/>
      <c r="E14" s="560"/>
      <c r="F14" s="560"/>
      <c r="G14" s="560"/>
      <c r="H14" s="560"/>
      <c r="I14" s="560"/>
    </row>
    <row r="15" spans="1:9" s="7" customFormat="1" x14ac:dyDescent="0.3"/>
    <row r="16" spans="1:9" s="86" customFormat="1" x14ac:dyDescent="0.3">
      <c r="A16" s="561" t="s">
        <v>219</v>
      </c>
      <c r="B16" s="561"/>
      <c r="C16" s="561"/>
      <c r="D16" s="561"/>
      <c r="E16" s="561"/>
      <c r="F16" s="561"/>
      <c r="G16" s="561"/>
      <c r="H16" s="561"/>
      <c r="I16" s="561"/>
    </row>
    <row r="17" spans="1:9" x14ac:dyDescent="0.3">
      <c r="A17" s="15"/>
      <c r="B17" s="15"/>
      <c r="C17" s="15"/>
      <c r="D17" s="15"/>
      <c r="E17" s="15"/>
      <c r="F17" s="15"/>
      <c r="G17" s="15"/>
      <c r="H17" s="15"/>
      <c r="I17" s="15"/>
    </row>
    <row r="18" spans="1:9" s="15" customFormat="1" x14ac:dyDescent="0.3">
      <c r="A18" s="245" t="s">
        <v>304</v>
      </c>
      <c r="B18" s="245"/>
      <c r="C18" s="245"/>
      <c r="D18" s="245"/>
      <c r="E18" s="245"/>
      <c r="F18" s="245"/>
      <c r="G18" s="245"/>
      <c r="H18" s="245"/>
      <c r="I18" s="245"/>
    </row>
    <row r="19" spans="1:9" s="15" customFormat="1" x14ac:dyDescent="0.3">
      <c r="A19" s="245"/>
      <c r="B19" s="245"/>
      <c r="C19" s="245"/>
      <c r="D19" s="245"/>
      <c r="E19" s="245"/>
      <c r="F19" s="245"/>
      <c r="G19" s="245"/>
      <c r="H19" s="245"/>
      <c r="I19" s="245"/>
    </row>
    <row r="20" spans="1:9" s="15" customFormat="1" ht="14.4" customHeight="1" x14ac:dyDescent="0.3">
      <c r="A20" s="245" t="s">
        <v>252</v>
      </c>
      <c r="B20" s="245"/>
      <c r="C20" s="245"/>
      <c r="D20" s="245"/>
      <c r="E20" s="245"/>
      <c r="F20" s="245"/>
      <c r="G20" s="245"/>
      <c r="H20" s="245"/>
      <c r="I20" s="245"/>
    </row>
    <row r="21" spans="1:9" s="15" customFormat="1" ht="14.4" customHeight="1" x14ac:dyDescent="0.3">
      <c r="A21" s="245"/>
      <c r="B21" s="245"/>
      <c r="C21" s="245"/>
      <c r="D21" s="245"/>
      <c r="E21" s="245"/>
      <c r="F21" s="245"/>
      <c r="G21" s="245"/>
      <c r="H21" s="245"/>
      <c r="I21" s="245"/>
    </row>
    <row r="22" spans="1:9" s="15" customFormat="1" x14ac:dyDescent="0.3">
      <c r="A22" s="67"/>
    </row>
    <row r="23" spans="1:9" x14ac:dyDescent="0.3">
      <c r="A23" s="245" t="s">
        <v>297</v>
      </c>
      <c r="B23" s="245"/>
      <c r="C23" s="245"/>
      <c r="D23" s="245"/>
      <c r="E23" s="245"/>
      <c r="F23" s="245"/>
      <c r="G23" s="245"/>
      <c r="H23" s="245"/>
      <c r="I23" s="245"/>
    </row>
    <row r="24" spans="1:9" x14ac:dyDescent="0.3">
      <c r="A24" s="245"/>
      <c r="B24" s="245"/>
      <c r="C24" s="245"/>
      <c r="D24" s="245"/>
      <c r="E24" s="245"/>
      <c r="F24" s="245"/>
      <c r="G24" s="245"/>
      <c r="H24" s="245"/>
      <c r="I24" s="245"/>
    </row>
    <row r="25" spans="1:9" x14ac:dyDescent="0.3">
      <c r="A25" s="556" t="s">
        <v>20</v>
      </c>
      <c r="B25" s="556"/>
      <c r="C25" s="556"/>
      <c r="D25" s="556"/>
      <c r="E25" s="556"/>
      <c r="F25" s="556"/>
      <c r="G25" s="556"/>
      <c r="H25" s="556"/>
      <c r="I25" s="556"/>
    </row>
    <row r="26" spans="1:9" x14ac:dyDescent="0.3">
      <c r="A26" s="122"/>
      <c r="B26" s="122"/>
      <c r="C26" s="122"/>
      <c r="D26" s="122"/>
      <c r="E26" s="122"/>
      <c r="F26" s="122"/>
      <c r="G26" s="122"/>
      <c r="H26" s="122"/>
      <c r="I26" s="122"/>
    </row>
    <row r="27" spans="1:9" x14ac:dyDescent="0.3">
      <c r="A27" s="122"/>
      <c r="B27" s="122"/>
      <c r="C27" s="122"/>
      <c r="D27" s="122"/>
      <c r="E27" s="122"/>
      <c r="F27" s="122"/>
      <c r="G27" s="122"/>
      <c r="H27" s="122"/>
      <c r="I27" s="122"/>
    </row>
    <row r="28" spans="1:9" x14ac:dyDescent="0.3">
      <c r="A28" s="122"/>
      <c r="B28" s="122"/>
      <c r="C28" s="122"/>
      <c r="D28" s="122"/>
      <c r="E28" s="122"/>
      <c r="F28" s="122"/>
      <c r="G28" s="122"/>
      <c r="H28" s="122"/>
      <c r="I28" s="122"/>
    </row>
    <row r="29" spans="1:9" x14ac:dyDescent="0.3">
      <c r="A29" s="122"/>
      <c r="B29" s="122"/>
      <c r="C29" s="122"/>
      <c r="D29" s="122"/>
      <c r="E29" s="122"/>
      <c r="F29" s="122"/>
      <c r="G29" s="122"/>
      <c r="H29" s="122"/>
      <c r="I29" s="122"/>
    </row>
    <row r="30" spans="1:9" x14ac:dyDescent="0.3">
      <c r="A30" s="122"/>
      <c r="B30" s="122"/>
      <c r="C30" s="122"/>
      <c r="D30" s="122"/>
      <c r="E30" s="122"/>
      <c r="F30" s="122"/>
      <c r="G30" s="122"/>
      <c r="H30" s="122"/>
      <c r="I30" s="122"/>
    </row>
    <row r="31" spans="1:9" x14ac:dyDescent="0.3">
      <c r="A31" s="122"/>
      <c r="B31" s="122"/>
      <c r="C31" s="122"/>
      <c r="D31" s="122"/>
      <c r="E31" s="122"/>
      <c r="F31" s="122"/>
      <c r="G31" s="122"/>
      <c r="H31" s="122"/>
      <c r="I31" s="122"/>
    </row>
    <row r="32" spans="1:9" x14ac:dyDescent="0.3">
      <c r="A32" s="122"/>
      <c r="B32" s="122"/>
      <c r="C32" s="122"/>
      <c r="D32" s="122"/>
      <c r="E32" s="122"/>
      <c r="F32" s="122"/>
      <c r="G32" s="122"/>
      <c r="H32" s="122"/>
      <c r="I32" s="122"/>
    </row>
    <row r="33" spans="1:9" x14ac:dyDescent="0.3">
      <c r="A33" s="122"/>
      <c r="B33" s="122"/>
      <c r="C33" s="122"/>
      <c r="D33" s="122"/>
      <c r="E33" s="122"/>
      <c r="F33" s="122"/>
      <c r="G33" s="122"/>
      <c r="H33" s="122"/>
      <c r="I33" s="122"/>
    </row>
    <row r="34" spans="1:9" x14ac:dyDescent="0.3">
      <c r="A34" s="122"/>
      <c r="B34" s="122"/>
      <c r="C34" s="122"/>
      <c r="D34" s="122"/>
      <c r="E34" s="122"/>
      <c r="F34" s="122"/>
      <c r="G34" s="122"/>
      <c r="H34" s="122"/>
      <c r="I34" s="122"/>
    </row>
    <row r="35" spans="1:9" x14ac:dyDescent="0.3">
      <c r="A35" s="122"/>
      <c r="B35" s="122"/>
      <c r="C35" s="122"/>
      <c r="D35" s="122"/>
      <c r="E35" s="122"/>
      <c r="F35" s="122"/>
      <c r="G35" s="122"/>
      <c r="H35" s="122"/>
      <c r="I35" s="122"/>
    </row>
    <row r="36" spans="1:9" x14ac:dyDescent="0.3">
      <c r="A36" s="122"/>
      <c r="B36" s="122"/>
      <c r="C36" s="122"/>
      <c r="D36" s="122"/>
      <c r="E36" s="122"/>
      <c r="F36" s="122"/>
      <c r="G36" s="122"/>
      <c r="H36" s="122"/>
      <c r="I36" s="122"/>
    </row>
    <row r="37" spans="1:9" x14ac:dyDescent="0.3">
      <c r="A37" s="122"/>
      <c r="B37" s="122"/>
      <c r="C37" s="122"/>
      <c r="D37" s="122"/>
      <c r="E37" s="122"/>
      <c r="F37" s="122"/>
      <c r="G37" s="122"/>
      <c r="H37" s="122"/>
      <c r="I37" s="122"/>
    </row>
    <row r="38" spans="1:9" x14ac:dyDescent="0.3">
      <c r="A38" s="122"/>
      <c r="B38" s="122"/>
      <c r="C38" s="122"/>
      <c r="D38" s="122"/>
      <c r="E38" s="122"/>
      <c r="F38" s="122"/>
      <c r="G38" s="122"/>
      <c r="H38" s="122"/>
      <c r="I38" s="122"/>
    </row>
    <row r="39" spans="1:9" x14ac:dyDescent="0.3">
      <c r="A39" s="122"/>
      <c r="B39" s="122"/>
      <c r="C39" s="122"/>
      <c r="D39" s="122"/>
      <c r="E39" s="122"/>
      <c r="F39" s="122"/>
      <c r="G39" s="122"/>
      <c r="H39" s="122"/>
      <c r="I39" s="122"/>
    </row>
    <row r="40" spans="1:9" x14ac:dyDescent="0.3">
      <c r="A40" s="122"/>
      <c r="B40" s="122"/>
      <c r="C40" s="122"/>
      <c r="D40" s="122"/>
      <c r="E40" s="122"/>
      <c r="F40" s="122"/>
      <c r="G40" s="122"/>
      <c r="H40" s="122"/>
      <c r="I40" s="122"/>
    </row>
    <row r="41" spans="1:9" x14ac:dyDescent="0.3">
      <c r="A41" s="122"/>
      <c r="B41" s="122"/>
      <c r="C41" s="122"/>
      <c r="D41" s="122"/>
      <c r="E41" s="122"/>
      <c r="F41" s="122"/>
      <c r="G41" s="122"/>
      <c r="H41" s="122"/>
      <c r="I41" s="122"/>
    </row>
  </sheetData>
  <customSheetViews>
    <customSheetView guid="{13344BD5-8CEB-4C4A-AAD5-26D1EACF8C2B}" showGridLines="0" fitToPage="1">
      <selection activeCell="B9" sqref="B9:J9"/>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mergeCells count="11">
    <mergeCell ref="E2:I2"/>
    <mergeCell ref="E3:I3"/>
    <mergeCell ref="A6:E6"/>
    <mergeCell ref="A18:I19"/>
    <mergeCell ref="A23:I24"/>
    <mergeCell ref="A10:I10"/>
    <mergeCell ref="A25:I25"/>
    <mergeCell ref="A8:I8"/>
    <mergeCell ref="A14:I14"/>
    <mergeCell ref="A16:I16"/>
    <mergeCell ref="A20:I21"/>
  </mergeCell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oddHeader>
    <oddFooter xml:space="preserve">&amp;L&amp;8           v1.0  30.09.18&amp;C&amp;10&amp;A&amp;R&amp;10&amp;P     </oddFooter>
  </headerFooter>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2:C37"/>
  <sheetViews>
    <sheetView showGridLines="0" zoomScaleNormal="100" workbookViewId="0">
      <selection activeCell="K18" sqref="K18"/>
    </sheetView>
  </sheetViews>
  <sheetFormatPr defaultColWidth="9.109375" defaultRowHeight="14.4" x14ac:dyDescent="0.3"/>
  <cols>
    <col min="1" max="1" width="21.44140625" style="15" bestFit="1" customWidth="1"/>
    <col min="2" max="2" width="25.5546875" style="15" customWidth="1"/>
    <col min="3" max="3" width="19.109375" style="15" customWidth="1"/>
    <col min="4" max="16384" width="9.109375" style="15"/>
  </cols>
  <sheetData>
    <row r="2" spans="1:1" x14ac:dyDescent="0.3">
      <c r="A2" s="15" t="s">
        <v>165</v>
      </c>
    </row>
    <row r="28" spans="1:3" ht="15" thickBot="1" x14ac:dyDescent="0.35">
      <c r="A28" s="15" t="s">
        <v>166</v>
      </c>
    </row>
    <row r="29" spans="1:3" ht="56.4" thickBot="1" x14ac:dyDescent="0.35">
      <c r="A29" s="62" t="s">
        <v>151</v>
      </c>
      <c r="B29" s="63" t="s">
        <v>152</v>
      </c>
      <c r="C29" s="62" t="s">
        <v>153</v>
      </c>
    </row>
    <row r="30" spans="1:3" ht="15" thickBot="1" x14ac:dyDescent="0.35">
      <c r="A30" s="64" t="s">
        <v>154</v>
      </c>
      <c r="B30" s="65">
        <v>1</v>
      </c>
      <c r="C30" s="64" t="s">
        <v>155</v>
      </c>
    </row>
    <row r="31" spans="1:3" ht="15" thickBot="1" x14ac:dyDescent="0.35">
      <c r="A31" s="64" t="s">
        <v>182</v>
      </c>
      <c r="B31" s="65">
        <v>0</v>
      </c>
      <c r="C31" s="64" t="s">
        <v>156</v>
      </c>
    </row>
    <row r="32" spans="1:3" ht="15" thickBot="1" x14ac:dyDescent="0.35">
      <c r="A32" s="64" t="s">
        <v>183</v>
      </c>
      <c r="B32" s="65">
        <v>1</v>
      </c>
      <c r="C32" s="64" t="s">
        <v>157</v>
      </c>
    </row>
    <row r="33" spans="1:3" ht="15" thickBot="1" x14ac:dyDescent="0.35">
      <c r="A33" s="66" t="s">
        <v>184</v>
      </c>
      <c r="B33" s="65">
        <v>0</v>
      </c>
      <c r="C33" s="64" t="s">
        <v>156</v>
      </c>
    </row>
    <row r="34" spans="1:3" ht="15" thickBot="1" x14ac:dyDescent="0.35">
      <c r="A34" s="66" t="s">
        <v>158</v>
      </c>
      <c r="B34" s="65">
        <v>1</v>
      </c>
      <c r="C34" s="64" t="s">
        <v>159</v>
      </c>
    </row>
    <row r="35" spans="1:3" ht="15" thickBot="1" x14ac:dyDescent="0.35">
      <c r="A35" s="66" t="s">
        <v>185</v>
      </c>
      <c r="B35" s="65">
        <v>1</v>
      </c>
      <c r="C35" s="64" t="s">
        <v>160</v>
      </c>
    </row>
    <row r="36" spans="1:3" ht="15" thickBot="1" x14ac:dyDescent="0.35">
      <c r="A36" s="64" t="s">
        <v>161</v>
      </c>
      <c r="B36" s="65">
        <v>0</v>
      </c>
      <c r="C36" s="64" t="s">
        <v>162</v>
      </c>
    </row>
    <row r="37" spans="1:3" ht="15" thickBot="1" x14ac:dyDescent="0.35">
      <c r="A37" s="64" t="s">
        <v>163</v>
      </c>
      <c r="B37" s="65">
        <v>0.4</v>
      </c>
      <c r="C37" s="64" t="s">
        <v>164</v>
      </c>
    </row>
  </sheetData>
  <customSheetViews>
    <customSheetView guid="{13344BD5-8CEB-4C4A-AAD5-26D1EACF8C2B}" showGridLines="0" fitToPage="1" topLeftCell="D1">
      <selection activeCell="H27" sqref="H27"/>
      <pageMargins left="0.70866141732283472" right="0.70866141732283472" top="1.5354330708661419" bottom="0.74803149606299213" header="0.31496062992125984" footer="0.31496062992125984"/>
      <pageSetup paperSize="9" scale="82" orientation="portrait" r:id="rId1"/>
      <headerFooter>
        <oddHeader>&amp;C&amp;G</oddHeader>
        <oddFooter>&amp;R&amp;P</oddFooter>
      </headerFooter>
    </customSheetView>
  </customSheetViews>
  <printOptions horizontalCentered="1"/>
  <pageMargins left="0.39370078740157483" right="0.39370078740157483" top="1.5354330708661419" bottom="0.94488188976377963" header="0.31496062992125984" footer="0.70866141732283472"/>
  <pageSetup paperSize="9" fitToHeight="0" orientation="landscape" r:id="rId2"/>
  <headerFooter>
    <oddHeader>&amp;L&amp;G</oddHeader>
    <oddFooter xml:space="preserve">&amp;L&amp;8           v1.0  30.09.18&amp;C&amp;10&amp;A&amp;R&amp;10&amp;P     </oddFooter>
  </headerFooter>
  <drawing r:id="rId3"/>
  <legacyDrawingHF r:id="rId4"/>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
  <sheetViews>
    <sheetView workbookViewId="0">
      <selection activeCell="N20" sqref="N20"/>
    </sheetView>
  </sheetViews>
  <sheetFormatPr defaultRowHeight="14.4" x14ac:dyDescent="0.3"/>
  <sheetData/>
  <customSheetViews>
    <customSheetView guid="{13344BD5-8CEB-4C4A-AAD5-26D1EACF8C2B}" state="hidden">
      <selection activeCell="N20" sqref="N20"/>
      <pageMargins left="0.7" right="0.7" top="0.75" bottom="0.75" header="0.3" footer="0.3"/>
      <pageSetup paperSize="9" orientation="portrait" r:id="rId1"/>
    </customSheetView>
  </customSheetViews>
  <pageMargins left="0.7" right="0.7" top="0.75" bottom="0.75" header="0.3" footer="0.3"/>
  <pageSetup paperSize="9" orientation="portrait" r:id="rId2"/>
  <drawing r:id="rId3"/>
  <legacyDrawing r:id="rId4"/>
  <oleObjects>
    <mc:AlternateContent xmlns:mc="http://schemas.openxmlformats.org/markup-compatibility/2006">
      <mc:Choice Requires="x14">
        <oleObject progId="Word.Document.8" shapeId="10241" r:id="rId5">
          <objectPr defaultSize="0" r:id="rId6">
            <anchor moveWithCells="1">
              <from>
                <xdr:col>0</xdr:col>
                <xdr:colOff>0</xdr:colOff>
                <xdr:row>3</xdr:row>
                <xdr:rowOff>106680</xdr:rowOff>
              </from>
              <to>
                <xdr:col>10</xdr:col>
                <xdr:colOff>312420</xdr:colOff>
                <xdr:row>48</xdr:row>
                <xdr:rowOff>114300</xdr:rowOff>
              </to>
            </anchor>
          </objectPr>
        </oleObject>
      </mc:Choice>
      <mc:Fallback>
        <oleObject progId="Word.Document.8" shapeId="10241"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34"/>
  <sheetViews>
    <sheetView showGridLines="0" zoomScaleNormal="100" workbookViewId="0">
      <selection activeCell="A4" sqref="A4:I6"/>
    </sheetView>
  </sheetViews>
  <sheetFormatPr defaultRowHeight="14.4" x14ac:dyDescent="0.3"/>
  <cols>
    <col min="1" max="1" width="4.88671875" style="79" customWidth="1"/>
    <col min="5" max="5" width="12" customWidth="1"/>
    <col min="6" max="6" width="16.109375" customWidth="1"/>
    <col min="7" max="7" width="16.88671875" customWidth="1"/>
    <col min="9" max="9" width="6.88671875" hidden="1" customWidth="1"/>
  </cols>
  <sheetData>
    <row r="1" spans="1:9" ht="27.75" customHeight="1" x14ac:dyDescent="0.3">
      <c r="A1" s="274" t="s">
        <v>228</v>
      </c>
      <c r="B1" s="275"/>
      <c r="C1" s="275"/>
      <c r="D1" s="275"/>
      <c r="E1" s="275"/>
      <c r="F1" s="275"/>
      <c r="G1" s="275"/>
      <c r="H1" s="275"/>
      <c r="I1" s="275"/>
    </row>
    <row r="2" spans="1:9" ht="14.4" customHeight="1" x14ac:dyDescent="0.3">
      <c r="A2" s="206"/>
      <c r="B2" s="89"/>
      <c r="C2" s="89"/>
      <c r="D2" s="89"/>
      <c r="E2" s="89"/>
      <c r="F2" s="89"/>
      <c r="G2" s="89"/>
      <c r="H2" s="89"/>
      <c r="I2" s="89"/>
    </row>
    <row r="3" spans="1:9" ht="23.25" customHeight="1" x14ac:dyDescent="0.4">
      <c r="A3" s="277" t="s">
        <v>272</v>
      </c>
      <c r="B3" s="278"/>
      <c r="C3" s="278"/>
      <c r="D3" s="278"/>
      <c r="E3" s="278"/>
      <c r="F3" s="278"/>
      <c r="G3" s="278"/>
      <c r="H3" s="278"/>
      <c r="I3" s="278"/>
    </row>
    <row r="4" spans="1:9" ht="14.4" customHeight="1" x14ac:dyDescent="0.3">
      <c r="A4" s="280" t="s">
        <v>313</v>
      </c>
      <c r="B4" s="280"/>
      <c r="C4" s="280"/>
      <c r="D4" s="280"/>
      <c r="E4" s="280"/>
      <c r="F4" s="280"/>
      <c r="G4" s="280"/>
      <c r="H4" s="280"/>
      <c r="I4" s="280"/>
    </row>
    <row r="5" spans="1:9" ht="12.9" customHeight="1" x14ac:dyDescent="0.3">
      <c r="A5" s="280"/>
      <c r="B5" s="280"/>
      <c r="C5" s="280"/>
      <c r="D5" s="280"/>
      <c r="E5" s="280"/>
      <c r="F5" s="280"/>
      <c r="G5" s="280"/>
      <c r="H5" s="280"/>
      <c r="I5" s="280"/>
    </row>
    <row r="6" spans="1:9" ht="45.75" customHeight="1" x14ac:dyDescent="0.3">
      <c r="A6" s="280"/>
      <c r="B6" s="280"/>
      <c r="C6" s="280"/>
      <c r="D6" s="280"/>
      <c r="E6" s="280"/>
      <c r="F6" s="280"/>
      <c r="G6" s="280"/>
      <c r="H6" s="280"/>
      <c r="I6" s="280"/>
    </row>
    <row r="7" spans="1:9" ht="13.5" customHeight="1" x14ac:dyDescent="0.3">
      <c r="A7" s="206"/>
      <c r="B7" s="89"/>
      <c r="C7" s="89"/>
      <c r="D7" s="89"/>
      <c r="E7" s="89"/>
      <c r="F7" s="89"/>
      <c r="G7" s="89"/>
      <c r="H7" s="89"/>
      <c r="I7" s="89"/>
    </row>
    <row r="8" spans="1:9" ht="33.9" customHeight="1" x14ac:dyDescent="0.3">
      <c r="A8" s="279" t="s">
        <v>300</v>
      </c>
      <c r="B8" s="279"/>
      <c r="C8" s="279"/>
      <c r="D8" s="279"/>
      <c r="E8" s="279"/>
      <c r="F8" s="279"/>
      <c r="G8" s="279"/>
      <c r="H8" s="279"/>
      <c r="I8" s="279"/>
    </row>
    <row r="9" spans="1:9" ht="14.4" customHeight="1" x14ac:dyDescent="0.3">
      <c r="A9" s="206"/>
      <c r="B9" s="89"/>
      <c r="C9" s="89"/>
      <c r="D9" s="89"/>
      <c r="E9" s="89"/>
      <c r="F9" s="89"/>
      <c r="G9" s="89"/>
      <c r="H9" s="89"/>
      <c r="I9" s="89"/>
    </row>
    <row r="10" spans="1:9" s="78" customFormat="1" ht="32.25" customHeight="1" x14ac:dyDescent="0.3">
      <c r="A10" s="217" t="s">
        <v>168</v>
      </c>
      <c r="B10" s="217"/>
      <c r="C10" s="281"/>
      <c r="D10" s="282"/>
      <c r="E10" s="282"/>
      <c r="F10" s="283"/>
      <c r="G10" s="276" t="s">
        <v>266</v>
      </c>
      <c r="H10" s="276"/>
      <c r="I10" s="276"/>
    </row>
    <row r="11" spans="1:9" s="7" customFormat="1" ht="14.4" customHeight="1" x14ac:dyDescent="0.3">
      <c r="A11" s="259" t="s">
        <v>289</v>
      </c>
      <c r="B11" s="259"/>
      <c r="C11" s="259"/>
      <c r="D11" s="259"/>
      <c r="E11" s="259"/>
      <c r="F11" s="259"/>
      <c r="G11" s="259"/>
      <c r="H11" s="259"/>
      <c r="I11" s="259"/>
    </row>
    <row r="12" spans="1:9" x14ac:dyDescent="0.3">
      <c r="A12" s="206"/>
      <c r="B12" s="89"/>
      <c r="C12" s="89"/>
      <c r="D12" s="89"/>
      <c r="E12" s="89"/>
      <c r="F12" s="89"/>
      <c r="G12" s="89"/>
      <c r="H12" s="89"/>
      <c r="I12" s="89"/>
    </row>
    <row r="13" spans="1:9" ht="15" customHeight="1" x14ac:dyDescent="0.3">
      <c r="A13" s="218" t="s">
        <v>281</v>
      </c>
      <c r="B13" s="89"/>
      <c r="C13" s="89"/>
      <c r="D13" s="89"/>
      <c r="E13" s="89"/>
      <c r="F13" s="272"/>
      <c r="G13" s="273"/>
      <c r="H13" s="89"/>
      <c r="I13" s="89"/>
    </row>
    <row r="14" spans="1:9" x14ac:dyDescent="0.3">
      <c r="A14" s="206"/>
      <c r="B14" s="89"/>
      <c r="C14" s="89"/>
      <c r="D14" s="89"/>
      <c r="E14" s="89"/>
      <c r="F14" s="207"/>
      <c r="G14" s="147"/>
      <c r="H14" s="89"/>
      <c r="I14" s="89"/>
    </row>
    <row r="15" spans="1:9" s="15" customFormat="1" x14ac:dyDescent="0.3">
      <c r="A15" s="219" t="s">
        <v>282</v>
      </c>
      <c r="B15" s="89"/>
      <c r="C15" s="89"/>
      <c r="D15" s="89"/>
      <c r="E15" s="89"/>
      <c r="F15" s="272"/>
      <c r="G15" s="273"/>
      <c r="H15" s="89"/>
      <c r="I15" s="89"/>
    </row>
    <row r="16" spans="1:9" s="15" customFormat="1" ht="15" customHeight="1" x14ac:dyDescent="0.3">
      <c r="A16" s="206"/>
      <c r="B16" s="89"/>
      <c r="C16" s="89"/>
      <c r="D16" s="89"/>
      <c r="E16" s="89"/>
      <c r="F16" s="208"/>
      <c r="G16" s="89"/>
      <c r="H16" s="89"/>
      <c r="I16" s="89"/>
    </row>
    <row r="17" spans="1:10" s="15" customFormat="1" ht="28.35" customHeight="1" x14ac:dyDescent="0.3">
      <c r="A17" s="264" t="s">
        <v>258</v>
      </c>
      <c r="B17" s="264"/>
      <c r="C17" s="264"/>
      <c r="D17" s="264"/>
      <c r="E17" s="264"/>
      <c r="F17" s="266"/>
      <c r="G17" s="267"/>
      <c r="H17" s="89"/>
      <c r="I17" s="89"/>
    </row>
    <row r="18" spans="1:10" s="15" customFormat="1" x14ac:dyDescent="0.3">
      <c r="A18" s="214"/>
      <c r="B18" s="89"/>
      <c r="C18" s="89"/>
      <c r="D18" s="89"/>
      <c r="E18" s="89"/>
      <c r="F18" s="208"/>
      <c r="G18" s="89"/>
      <c r="H18" s="89"/>
      <c r="I18" s="89"/>
    </row>
    <row r="19" spans="1:10" s="15" customFormat="1" ht="30" customHeight="1" x14ac:dyDescent="0.3">
      <c r="A19" s="206" t="s">
        <v>170</v>
      </c>
      <c r="B19" s="89"/>
      <c r="C19" s="89"/>
      <c r="D19" s="268"/>
      <c r="E19" s="269"/>
      <c r="F19" s="270"/>
      <c r="G19" s="271"/>
      <c r="H19" s="257"/>
      <c r="I19" s="258"/>
      <c r="J19" s="258"/>
    </row>
    <row r="20" spans="1:10" x14ac:dyDescent="0.3">
      <c r="A20" s="206"/>
      <c r="B20" s="89"/>
      <c r="C20" s="89"/>
      <c r="D20" s="89"/>
      <c r="E20" s="89"/>
      <c r="F20" s="89"/>
      <c r="G20" s="89"/>
      <c r="H20" s="89"/>
      <c r="I20" s="89"/>
    </row>
    <row r="21" spans="1:10" x14ac:dyDescent="0.3">
      <c r="A21" s="264" t="s">
        <v>171</v>
      </c>
      <c r="B21" s="265"/>
      <c r="C21" s="265"/>
      <c r="D21" s="265"/>
      <c r="E21" s="89"/>
      <c r="F21" s="272"/>
      <c r="G21" s="273"/>
      <c r="H21" s="89"/>
      <c r="I21" s="89"/>
    </row>
    <row r="22" spans="1:10" s="15" customFormat="1" x14ac:dyDescent="0.3">
      <c r="A22" s="202"/>
      <c r="B22" s="206"/>
      <c r="C22" s="206"/>
      <c r="D22" s="206"/>
      <c r="E22" s="89"/>
      <c r="F22" s="209"/>
      <c r="G22" s="89"/>
      <c r="H22" s="89"/>
      <c r="I22" s="89"/>
    </row>
    <row r="23" spans="1:10" x14ac:dyDescent="0.3">
      <c r="A23" s="206" t="s">
        <v>230</v>
      </c>
      <c r="B23" s="89"/>
      <c r="C23" s="89"/>
      <c r="D23" s="89"/>
      <c r="E23" s="89"/>
      <c r="F23" s="272"/>
      <c r="G23" s="273"/>
      <c r="H23" s="89"/>
      <c r="I23" s="89"/>
    </row>
    <row r="24" spans="1:10" s="15" customFormat="1" x14ac:dyDescent="0.3">
      <c r="A24" s="206"/>
      <c r="B24" s="89"/>
      <c r="C24" s="89"/>
      <c r="D24" s="89"/>
      <c r="E24" s="209"/>
      <c r="F24" s="147"/>
      <c r="G24" s="89"/>
      <c r="H24" s="89"/>
      <c r="I24" s="89"/>
    </row>
    <row r="25" spans="1:10" s="15" customFormat="1" x14ac:dyDescent="0.3">
      <c r="A25" s="206" t="s">
        <v>189</v>
      </c>
      <c r="B25" s="89"/>
      <c r="C25" s="89"/>
      <c r="D25" s="89"/>
      <c r="E25" s="216"/>
      <c r="F25" s="260"/>
      <c r="G25" s="261"/>
      <c r="H25" s="262"/>
      <c r="I25" s="263"/>
      <c r="J25" s="263"/>
    </row>
    <row r="26" spans="1:10" x14ac:dyDescent="0.3">
      <c r="A26" s="206"/>
      <c r="B26" s="89"/>
      <c r="C26" s="89"/>
      <c r="D26" s="89"/>
      <c r="E26" s="206"/>
      <c r="F26" s="206"/>
      <c r="G26" s="206"/>
      <c r="H26" s="206"/>
      <c r="I26" s="89"/>
    </row>
    <row r="27" spans="1:10" x14ac:dyDescent="0.3">
      <c r="A27" s="239" t="s">
        <v>310</v>
      </c>
      <c r="B27" s="89"/>
      <c r="C27" s="89"/>
      <c r="D27" s="89"/>
      <c r="E27" s="89"/>
      <c r="F27" s="249"/>
      <c r="G27" s="250"/>
      <c r="H27" s="89"/>
      <c r="I27" s="89"/>
    </row>
    <row r="28" spans="1:10" x14ac:dyDescent="0.3">
      <c r="A28" s="240"/>
      <c r="B28" s="15"/>
      <c r="C28" s="15"/>
      <c r="D28" s="15"/>
      <c r="E28" s="15"/>
      <c r="F28" s="15"/>
      <c r="G28" s="15"/>
    </row>
    <row r="29" spans="1:10" x14ac:dyDescent="0.3">
      <c r="A29" s="240" t="s">
        <v>311</v>
      </c>
      <c r="B29" s="15"/>
      <c r="C29" s="15"/>
      <c r="D29" s="15"/>
      <c r="E29" s="15"/>
      <c r="F29" s="251"/>
      <c r="G29" s="252"/>
    </row>
    <row r="30" spans="1:10" x14ac:dyDescent="0.3">
      <c r="A30" s="240"/>
      <c r="B30" s="15"/>
      <c r="C30" s="15"/>
      <c r="D30" s="15"/>
      <c r="E30" s="15"/>
      <c r="F30" s="253"/>
      <c r="G30" s="254"/>
    </row>
    <row r="31" spans="1:10" x14ac:dyDescent="0.3">
      <c r="A31" s="240"/>
      <c r="B31" s="15"/>
      <c r="C31" s="15"/>
      <c r="D31" s="15"/>
      <c r="E31" s="15"/>
      <c r="F31" s="15"/>
      <c r="G31" s="15"/>
    </row>
    <row r="32" spans="1:10" x14ac:dyDescent="0.3">
      <c r="A32" s="240" t="s">
        <v>312</v>
      </c>
      <c r="B32" s="15"/>
      <c r="C32" s="15"/>
      <c r="D32" s="15"/>
      <c r="E32" s="15"/>
      <c r="F32" s="251"/>
      <c r="G32" s="252"/>
    </row>
    <row r="33" spans="1:7" x14ac:dyDescent="0.3">
      <c r="A33" s="240"/>
      <c r="B33" s="15"/>
      <c r="C33" s="15"/>
      <c r="D33" s="15"/>
      <c r="E33" s="15"/>
      <c r="F33" s="255"/>
      <c r="G33" s="256"/>
    </row>
    <row r="34" spans="1:7" x14ac:dyDescent="0.3">
      <c r="A34" s="240"/>
      <c r="B34" s="15"/>
      <c r="C34" s="15"/>
      <c r="D34" s="15"/>
      <c r="E34" s="15"/>
      <c r="F34" s="253"/>
      <c r="G34" s="254"/>
    </row>
  </sheetData>
  <protectedRanges>
    <protectedRange algorithmName="SHA-512" hashValue="0Cv0p2IVksByVwcv6EnpOFR7GD/W0eFZ8GPYMmStQO+YP0UzaYyP0V0ZvAtKaOI7E3VPckv7kvnL9mV+I32+Qw==" saltValue="z8I69kXKdrUftDdPxM43Wg==" spinCount="100000" sqref="A4" name="email link 2"/>
  </protectedRanges>
  <customSheetViews>
    <customSheetView guid="{13344BD5-8CEB-4C4A-AAD5-26D1EACF8C2B}" showGridLines="0" fitToPage="1">
      <selection activeCell="D10" sqref="D10:G10"/>
      <pageMargins left="0.70866141732283472" right="0.70866141732283472" top="1.5354330708661419" bottom="0.74803149606299213" header="0.31496062992125984" footer="0.31496062992125984"/>
      <printOptions horizontalCentered="1"/>
      <pageSetup paperSize="9" orientation="portrait" r:id="rId1"/>
      <headerFooter>
        <oddHeader>&amp;C&amp;G</oddHeader>
        <oddFooter>&amp;R&amp;P</oddFooter>
      </headerFooter>
    </customSheetView>
  </customSheetViews>
  <mergeCells count="22">
    <mergeCell ref="A1:I1"/>
    <mergeCell ref="G10:I10"/>
    <mergeCell ref="A3:I3"/>
    <mergeCell ref="A8:I8"/>
    <mergeCell ref="A4:I6"/>
    <mergeCell ref="C10:F10"/>
    <mergeCell ref="F27:G27"/>
    <mergeCell ref="F29:G30"/>
    <mergeCell ref="F32:G34"/>
    <mergeCell ref="H19:J19"/>
    <mergeCell ref="A11:I11"/>
    <mergeCell ref="F25:G25"/>
    <mergeCell ref="H25:J25"/>
    <mergeCell ref="A21:D21"/>
    <mergeCell ref="A17:E17"/>
    <mergeCell ref="F17:G17"/>
    <mergeCell ref="D19:E19"/>
    <mergeCell ref="F19:G19"/>
    <mergeCell ref="F13:G13"/>
    <mergeCell ref="F15:G15"/>
    <mergeCell ref="F21:G21"/>
    <mergeCell ref="F23:G23"/>
  </mergeCells>
  <hyperlinks>
    <hyperlink ref="A4:I6" r:id="rId2" display="mailto:info.aide.pme@eco.etat.lu"/>
  </hyperlinks>
  <printOptions horizontalCentered="1"/>
  <pageMargins left="0.39370078740157483" right="0.39370078740157483" top="1.5354330708661419" bottom="0.94488188976377963" header="0.31496062992125984" footer="0.70866141732283472"/>
  <pageSetup paperSize="9" fitToHeight="0" orientation="portrait" r:id="rId3"/>
  <headerFooter>
    <oddHeader>&amp;L&amp;G</oddHeader>
    <oddFooter xml:space="preserve">&amp;L&amp;8           v1.0  30.09.18&amp;C&amp;10&amp;A&amp;R&amp;10&amp;P     </oddFooter>
  </headerFooter>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45"/>
  <sheetViews>
    <sheetView showGridLines="0" zoomScaleNormal="100" workbookViewId="0">
      <selection activeCell="H37" sqref="H37"/>
    </sheetView>
  </sheetViews>
  <sheetFormatPr defaultRowHeight="14.4" x14ac:dyDescent="0.3"/>
  <cols>
    <col min="1" max="1" width="3.5546875" customWidth="1"/>
    <col min="2" max="2" width="24.88671875" customWidth="1"/>
    <col min="3" max="3" width="22.5546875" customWidth="1"/>
    <col min="4" max="4" width="27.109375" customWidth="1"/>
    <col min="5" max="5" width="9.5546875" customWidth="1"/>
    <col min="6" max="6" width="13" customWidth="1"/>
    <col min="7" max="7" width="18.5546875" customWidth="1"/>
  </cols>
  <sheetData>
    <row r="1" spans="1:7" ht="24" customHeight="1" x14ac:dyDescent="0.4">
      <c r="A1" s="89"/>
      <c r="B1" s="333" t="s">
        <v>18</v>
      </c>
      <c r="C1" s="333"/>
      <c r="D1" s="333"/>
      <c r="E1" s="333"/>
    </row>
    <row r="2" spans="1:7" s="15" customFormat="1" ht="12" customHeight="1" x14ac:dyDescent="0.4">
      <c r="A2" s="89"/>
      <c r="B2" s="127"/>
      <c r="C2" s="127"/>
      <c r="D2" s="127"/>
      <c r="E2" s="127"/>
    </row>
    <row r="3" spans="1:7" s="70" customFormat="1" ht="21" customHeight="1" x14ac:dyDescent="0.3">
      <c r="A3" s="105"/>
      <c r="B3" s="106" t="s">
        <v>292</v>
      </c>
      <c r="C3" s="107"/>
      <c r="D3" s="107"/>
      <c r="E3" s="107"/>
    </row>
    <row r="4" spans="1:7" s="15" customFormat="1" ht="13.5" customHeight="1" thickBot="1" x14ac:dyDescent="0.35">
      <c r="A4" s="89"/>
      <c r="B4" s="89"/>
      <c r="C4" s="89"/>
      <c r="D4" s="89"/>
      <c r="E4" s="89"/>
    </row>
    <row r="5" spans="1:7" s="15" customFormat="1" ht="28.5" customHeight="1" thickTop="1" thickBot="1" x14ac:dyDescent="0.35">
      <c r="A5" s="89"/>
      <c r="B5" s="289" t="s">
        <v>203</v>
      </c>
      <c r="C5" s="297"/>
      <c r="D5" s="290"/>
      <c r="E5" s="291"/>
    </row>
    <row r="6" spans="1:7" ht="21" customHeight="1" thickTop="1" x14ac:dyDescent="0.3">
      <c r="A6" s="89"/>
      <c r="B6" s="344" t="s">
        <v>172</v>
      </c>
      <c r="C6" s="340"/>
      <c r="D6" s="334" t="str">
        <f>+IF(DEMANDE!C10="","-",DEMANDE!C10)</f>
        <v>-</v>
      </c>
      <c r="E6" s="335"/>
      <c r="F6" s="15"/>
    </row>
    <row r="7" spans="1:7" ht="21" customHeight="1" x14ac:dyDescent="0.3">
      <c r="A7" s="89"/>
      <c r="B7" s="302" t="s">
        <v>173</v>
      </c>
      <c r="C7" s="303"/>
      <c r="D7" s="298"/>
      <c r="E7" s="299"/>
    </row>
    <row r="8" spans="1:7" s="15" customFormat="1" ht="21" customHeight="1" x14ac:dyDescent="0.3">
      <c r="A8" s="89"/>
      <c r="B8" s="108" t="s">
        <v>195</v>
      </c>
      <c r="C8" s="109"/>
      <c r="D8" s="123"/>
      <c r="E8" s="124"/>
    </row>
    <row r="9" spans="1:7" ht="21" customHeight="1" x14ac:dyDescent="0.3">
      <c r="A9" s="89"/>
      <c r="B9" s="345" t="s">
        <v>257</v>
      </c>
      <c r="C9" s="346"/>
      <c r="D9" s="298"/>
      <c r="E9" s="299"/>
    </row>
    <row r="10" spans="1:7" s="15" customFormat="1" ht="33.75" customHeight="1" x14ac:dyDescent="0.3">
      <c r="A10" s="89"/>
      <c r="B10" s="315" t="s">
        <v>174</v>
      </c>
      <c r="C10" s="316"/>
      <c r="D10" s="317"/>
      <c r="E10" s="318"/>
    </row>
    <row r="11" spans="1:7" ht="13.5" customHeight="1" x14ac:dyDescent="0.3">
      <c r="A11" s="89"/>
      <c r="B11" s="306" t="s">
        <v>175</v>
      </c>
      <c r="C11" s="307"/>
      <c r="D11" s="309" t="s">
        <v>94</v>
      </c>
      <c r="E11" s="349" t="s">
        <v>95</v>
      </c>
    </row>
    <row r="12" spans="1:7" ht="14.25" customHeight="1" x14ac:dyDescent="0.3">
      <c r="A12" s="89"/>
      <c r="B12" s="319" t="s">
        <v>0</v>
      </c>
      <c r="C12" s="320"/>
      <c r="D12" s="310"/>
      <c r="E12" s="350"/>
    </row>
    <row r="13" spans="1:7" ht="21" customHeight="1" x14ac:dyDescent="0.3">
      <c r="A13" s="89"/>
      <c r="B13" s="300" t="s">
        <v>176</v>
      </c>
      <c r="C13" s="301"/>
      <c r="D13" s="118" t="s">
        <v>94</v>
      </c>
      <c r="E13" s="119" t="s">
        <v>95</v>
      </c>
    </row>
    <row r="14" spans="1:7" ht="21" customHeight="1" x14ac:dyDescent="0.3">
      <c r="A14" s="89"/>
      <c r="B14" s="302" t="s">
        <v>177</v>
      </c>
      <c r="C14" s="303"/>
      <c r="D14" s="311"/>
      <c r="E14" s="312"/>
    </row>
    <row r="15" spans="1:7" ht="21" customHeight="1" x14ac:dyDescent="0.3">
      <c r="A15" s="89"/>
      <c r="B15" s="308" t="s">
        <v>287</v>
      </c>
      <c r="C15" s="303"/>
      <c r="D15" s="313"/>
      <c r="E15" s="314"/>
      <c r="G15" s="85"/>
    </row>
    <row r="16" spans="1:7" s="15" customFormat="1" ht="21" customHeight="1" x14ac:dyDescent="0.3">
      <c r="A16" s="89"/>
      <c r="B16" s="304" t="s">
        <v>178</v>
      </c>
      <c r="C16" s="305"/>
      <c r="D16" s="126"/>
      <c r="E16" s="128"/>
      <c r="G16" s="85"/>
    </row>
    <row r="17" spans="1:5" ht="21" customHeight="1" x14ac:dyDescent="0.3">
      <c r="A17" s="89"/>
      <c r="B17" s="110" t="s">
        <v>179</v>
      </c>
      <c r="C17" s="125" t="s">
        <v>196</v>
      </c>
      <c r="D17" s="118" t="s">
        <v>197</v>
      </c>
      <c r="E17" s="119"/>
    </row>
    <row r="18" spans="1:5" s="15" customFormat="1" ht="21" customHeight="1" x14ac:dyDescent="0.3">
      <c r="A18" s="89"/>
      <c r="B18" s="111"/>
      <c r="C18" s="125" t="s">
        <v>180</v>
      </c>
      <c r="D18" s="120"/>
      <c r="E18" s="121"/>
    </row>
    <row r="19" spans="1:5" ht="21" customHeight="1" thickBot="1" x14ac:dyDescent="0.35">
      <c r="A19" s="89"/>
      <c r="B19" s="112"/>
      <c r="C19" s="112"/>
      <c r="D19" s="112"/>
      <c r="E19" s="112"/>
    </row>
    <row r="20" spans="1:5" s="15" customFormat="1" ht="23.25" customHeight="1" thickTop="1" thickBot="1" x14ac:dyDescent="0.35">
      <c r="A20" s="89"/>
      <c r="B20" s="336" t="s">
        <v>149</v>
      </c>
      <c r="C20" s="337"/>
      <c r="D20" s="337"/>
      <c r="E20" s="338"/>
    </row>
    <row r="21" spans="1:5" s="15" customFormat="1" ht="30" customHeight="1" thickTop="1" x14ac:dyDescent="0.3">
      <c r="A21" s="89"/>
      <c r="B21" s="339" t="s">
        <v>192</v>
      </c>
      <c r="C21" s="340"/>
      <c r="D21" s="347"/>
      <c r="E21" s="348"/>
    </row>
    <row r="22" spans="1:5" ht="21" customHeight="1" x14ac:dyDescent="0.3">
      <c r="A22" s="89"/>
      <c r="B22" s="341" t="s">
        <v>193</v>
      </c>
      <c r="C22" s="303"/>
      <c r="D22" s="284"/>
      <c r="E22" s="285"/>
    </row>
    <row r="23" spans="1:5" ht="21" customHeight="1" x14ac:dyDescent="0.3">
      <c r="A23" s="89"/>
      <c r="B23" s="341" t="s">
        <v>190</v>
      </c>
      <c r="C23" s="303"/>
      <c r="D23" s="284"/>
      <c r="E23" s="285"/>
    </row>
    <row r="24" spans="1:5" ht="21" customHeight="1" thickBot="1" x14ac:dyDescent="0.35">
      <c r="A24" s="89"/>
      <c r="B24" s="351" t="s">
        <v>191</v>
      </c>
      <c r="C24" s="352"/>
      <c r="D24" s="342"/>
      <c r="E24" s="343"/>
    </row>
    <row r="25" spans="1:5" s="71" customFormat="1" ht="28.35" customHeight="1" thickTop="1" thickBot="1" x14ac:dyDescent="0.4">
      <c r="A25" s="113"/>
      <c r="B25" s="89"/>
      <c r="C25" s="89"/>
      <c r="D25" s="89"/>
      <c r="E25" s="89"/>
    </row>
    <row r="26" spans="1:5" s="15" customFormat="1" ht="22.5" customHeight="1" thickTop="1" x14ac:dyDescent="0.3">
      <c r="A26" s="89"/>
      <c r="B26" s="336" t="s">
        <v>284</v>
      </c>
      <c r="C26" s="337"/>
      <c r="D26" s="337"/>
      <c r="E26" s="338"/>
    </row>
    <row r="27" spans="1:5" ht="39.75" customHeight="1" x14ac:dyDescent="0.3">
      <c r="A27" s="89"/>
      <c r="B27" s="286" t="s">
        <v>205</v>
      </c>
      <c r="C27" s="287"/>
      <c r="D27" s="287"/>
      <c r="E27" s="288"/>
    </row>
    <row r="28" spans="1:5" s="228" customFormat="1" ht="60" customHeight="1" thickBot="1" x14ac:dyDescent="0.35">
      <c r="A28" s="227"/>
      <c r="B28" s="294" t="s">
        <v>225</v>
      </c>
      <c r="C28" s="295"/>
      <c r="D28" s="295"/>
      <c r="E28" s="296"/>
    </row>
    <row r="29" spans="1:5" s="15" customFormat="1" ht="18.600000000000001" customHeight="1" thickTop="1" x14ac:dyDescent="0.3">
      <c r="A29" s="89"/>
      <c r="B29" s="114"/>
      <c r="C29" s="115"/>
      <c r="D29" s="115"/>
      <c r="E29" s="116"/>
    </row>
    <row r="30" spans="1:5" s="15" customFormat="1" ht="30" customHeight="1" thickBot="1" x14ac:dyDescent="0.35">
      <c r="A30" s="89"/>
      <c r="B30" s="117" t="s">
        <v>204</v>
      </c>
      <c r="C30" s="107"/>
      <c r="D30" s="107"/>
      <c r="E30" s="107"/>
    </row>
    <row r="31" spans="1:5" s="15" customFormat="1" ht="56.4" customHeight="1" thickTop="1" thickBot="1" x14ac:dyDescent="0.35">
      <c r="A31" s="89"/>
      <c r="B31" s="289" t="s">
        <v>293</v>
      </c>
      <c r="C31" s="290"/>
      <c r="D31" s="290"/>
      <c r="E31" s="291"/>
    </row>
    <row r="32" spans="1:5" ht="22.35" customHeight="1" thickTop="1" x14ac:dyDescent="0.3">
      <c r="A32" s="89"/>
      <c r="B32" s="323" t="s">
        <v>259</v>
      </c>
      <c r="C32" s="324"/>
      <c r="D32" s="331"/>
      <c r="E32" s="332"/>
    </row>
    <row r="33" spans="1:7" ht="21" customHeight="1" x14ac:dyDescent="0.3">
      <c r="A33" s="89"/>
      <c r="B33" s="292" t="s">
        <v>260</v>
      </c>
      <c r="C33" s="293"/>
      <c r="D33" s="325"/>
      <c r="E33" s="326"/>
    </row>
    <row r="34" spans="1:7" s="15" customFormat="1" ht="21" customHeight="1" x14ac:dyDescent="0.3">
      <c r="A34" s="89"/>
      <c r="B34" s="292" t="s">
        <v>261</v>
      </c>
      <c r="C34" s="293"/>
      <c r="D34" s="329"/>
      <c r="E34" s="330"/>
    </row>
    <row r="35" spans="1:7" ht="21" customHeight="1" thickBot="1" x14ac:dyDescent="0.35">
      <c r="A35" s="89"/>
      <c r="B35" s="321" t="s">
        <v>1</v>
      </c>
      <c r="C35" s="322"/>
      <c r="D35" s="327">
        <f>+D33+D34</f>
        <v>0</v>
      </c>
      <c r="E35" s="328"/>
    </row>
    <row r="36" spans="1:7" ht="21" customHeight="1" thickTop="1" x14ac:dyDescent="0.3">
      <c r="A36" s="89"/>
      <c r="B36" s="89"/>
      <c r="C36" s="89"/>
      <c r="D36" s="89"/>
      <c r="E36" s="89"/>
    </row>
    <row r="37" spans="1:7" s="122" customFormat="1" ht="21" customHeight="1" x14ac:dyDescent="0.3">
      <c r="B37" s="139"/>
      <c r="C37" s="139"/>
      <c r="D37" s="112"/>
      <c r="E37" s="112"/>
    </row>
    <row r="38" spans="1:7" s="122" customFormat="1" ht="21" customHeight="1" x14ac:dyDescent="0.3">
      <c r="B38" s="139"/>
      <c r="C38" s="139"/>
      <c r="D38" s="112"/>
      <c r="E38" s="112"/>
    </row>
    <row r="39" spans="1:7" s="122" customFormat="1" ht="21.75" customHeight="1" x14ac:dyDescent="0.3"/>
    <row r="40" spans="1:7" s="122" customFormat="1" x14ac:dyDescent="0.3">
      <c r="B40"/>
      <c r="C40"/>
      <c r="D40"/>
      <c r="E40"/>
    </row>
    <row r="41" spans="1:7" x14ac:dyDescent="0.3">
      <c r="B41" s="73"/>
      <c r="C41" s="77"/>
      <c r="D41" s="76"/>
      <c r="E41" s="76"/>
    </row>
    <row r="42" spans="1:7" s="73" customFormat="1" x14ac:dyDescent="0.3">
      <c r="A42" s="76"/>
      <c r="B42" s="76"/>
      <c r="C42" s="77"/>
      <c r="D42" s="76"/>
      <c r="E42" s="76"/>
      <c r="F42" s="76"/>
      <c r="G42" s="76"/>
    </row>
    <row r="43" spans="1:7" s="73" customFormat="1" x14ac:dyDescent="0.3">
      <c r="A43" s="76"/>
      <c r="B43" s="76"/>
      <c r="C43" s="77"/>
      <c r="D43" s="76"/>
      <c r="E43" s="76"/>
      <c r="F43" s="76"/>
      <c r="G43" s="76"/>
    </row>
    <row r="44" spans="1:7" s="73" customFormat="1" x14ac:dyDescent="0.3">
      <c r="A44" s="76"/>
      <c r="B44" s="76"/>
      <c r="C44" s="77"/>
      <c r="D44" s="76"/>
      <c r="E44" s="76"/>
      <c r="F44" s="76"/>
      <c r="G44" s="76"/>
    </row>
    <row r="45" spans="1:7" s="73" customFormat="1" x14ac:dyDescent="0.3">
      <c r="A45" s="76"/>
      <c r="B45"/>
      <c r="C45"/>
      <c r="D45"/>
      <c r="E45"/>
      <c r="F45" s="76"/>
      <c r="G45" s="76"/>
    </row>
  </sheetData>
  <sheetProtection insertRows="0" deleteRows="0"/>
  <customSheetViews>
    <customSheetView guid="{13344BD5-8CEB-4C4A-AAD5-26D1EACF8C2B}" scale="70" showGridLines="0" fitToPage="1" printArea="1">
      <selection activeCell="D31" sqref="D31:E31"/>
      <pageMargins left="0" right="0" top="1.5354330708661419" bottom="0.74803149606299213" header="0.31496062992125984" footer="0.31496062992125984"/>
      <printOptions horizontalCentered="1"/>
      <pageSetup paperSize="9" scale="60" orientation="portrait" r:id="rId1"/>
      <headerFooter>
        <oddHeader>&amp;C&amp;G</oddHeader>
        <oddFooter>&amp;R&amp;P</oddFooter>
      </headerFooter>
    </customSheetView>
  </customSheetViews>
  <mergeCells count="41">
    <mergeCell ref="B1:E1"/>
    <mergeCell ref="D6:E6"/>
    <mergeCell ref="B20:E20"/>
    <mergeCell ref="B26:E26"/>
    <mergeCell ref="B21:C21"/>
    <mergeCell ref="B22:C22"/>
    <mergeCell ref="B23:C23"/>
    <mergeCell ref="D24:E24"/>
    <mergeCell ref="B6:C6"/>
    <mergeCell ref="B7:C7"/>
    <mergeCell ref="B9:C9"/>
    <mergeCell ref="D21:E21"/>
    <mergeCell ref="D22:E22"/>
    <mergeCell ref="E11:E12"/>
    <mergeCell ref="B24:C24"/>
    <mergeCell ref="D9:E9"/>
    <mergeCell ref="B35:C35"/>
    <mergeCell ref="B32:C32"/>
    <mergeCell ref="D33:E33"/>
    <mergeCell ref="D35:E35"/>
    <mergeCell ref="D34:E34"/>
    <mergeCell ref="D32:E32"/>
    <mergeCell ref="B33:C33"/>
    <mergeCell ref="B5:E5"/>
    <mergeCell ref="D7:E7"/>
    <mergeCell ref="B13:C13"/>
    <mergeCell ref="B14:C14"/>
    <mergeCell ref="B16:C16"/>
    <mergeCell ref="B11:C11"/>
    <mergeCell ref="B15:C15"/>
    <mergeCell ref="D11:D12"/>
    <mergeCell ref="D14:E14"/>
    <mergeCell ref="D15:E15"/>
    <mergeCell ref="B10:C10"/>
    <mergeCell ref="D10:E10"/>
    <mergeCell ref="B12:C12"/>
    <mergeCell ref="D23:E23"/>
    <mergeCell ref="B27:E27"/>
    <mergeCell ref="B31:E31"/>
    <mergeCell ref="B34:C34"/>
    <mergeCell ref="B28:E28"/>
  </mergeCell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oddHeader>
    <oddFooter xml:space="preserve">&amp;L&amp;8           v1.0  30.09.18&amp;C&amp;10&amp;A&amp;R&amp;10&amp;P     </oddFoot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K44"/>
  <sheetViews>
    <sheetView showGridLines="0" topLeftCell="A8" zoomScaleNormal="100" workbookViewId="0">
      <selection activeCell="I18" sqref="I18"/>
    </sheetView>
  </sheetViews>
  <sheetFormatPr defaultColWidth="9.109375" defaultRowHeight="10.199999999999999" x14ac:dyDescent="0.2"/>
  <cols>
    <col min="1" max="1" width="4.109375" style="4" customWidth="1"/>
    <col min="2" max="2" width="24.88671875" style="4" customWidth="1"/>
    <col min="3" max="3" width="10.109375" style="4" customWidth="1"/>
    <col min="4" max="4" width="15.109375" style="4" customWidth="1"/>
    <col min="5" max="5" width="10.44140625" style="4" customWidth="1"/>
    <col min="6" max="7" width="16.44140625" style="4" customWidth="1"/>
    <col min="8" max="8" width="11.44140625" style="4" bestFit="1" customWidth="1"/>
    <col min="9" max="9" width="17.6640625" style="4" customWidth="1"/>
    <col min="10" max="11" width="17.44140625" style="4" customWidth="1"/>
    <col min="12" max="16384" width="9.109375" style="4"/>
  </cols>
  <sheetData>
    <row r="1" spans="1:11" ht="10.35" customHeight="1" x14ac:dyDescent="0.2">
      <c r="A1" s="98"/>
      <c r="B1" s="353" t="s">
        <v>186</v>
      </c>
      <c r="C1" s="353"/>
      <c r="D1" s="354" t="s">
        <v>187</v>
      </c>
      <c r="E1" s="354"/>
      <c r="F1" s="354"/>
      <c r="G1" s="99"/>
      <c r="H1" s="99"/>
      <c r="I1" s="99"/>
      <c r="J1" s="99"/>
      <c r="K1" s="99"/>
    </row>
    <row r="2" spans="1:11" ht="27.6" customHeight="1" x14ac:dyDescent="0.3">
      <c r="A2" s="98"/>
      <c r="B2" s="353"/>
      <c r="C2" s="353"/>
      <c r="D2" s="354" t="s">
        <v>188</v>
      </c>
      <c r="E2" s="354"/>
      <c r="F2" s="354" t="s">
        <v>227</v>
      </c>
      <c r="G2" s="264"/>
      <c r="H2" s="264"/>
      <c r="I2" s="264"/>
      <c r="J2" s="264"/>
      <c r="K2" s="264"/>
    </row>
    <row r="3" spans="1:11" ht="12.6" customHeight="1" x14ac:dyDescent="0.25">
      <c r="A3" s="98"/>
      <c r="B3" s="130"/>
      <c r="C3" s="130"/>
      <c r="D3" s="131"/>
      <c r="E3" s="131"/>
      <c r="F3" s="132"/>
      <c r="G3" s="133"/>
      <c r="H3" s="133"/>
      <c r="I3" s="133"/>
      <c r="J3" s="133"/>
      <c r="K3" s="133"/>
    </row>
    <row r="4" spans="1:11" s="1" customFormat="1" ht="21" x14ac:dyDescent="0.4">
      <c r="B4" s="201"/>
      <c r="C4" s="201"/>
      <c r="D4" s="201" t="s">
        <v>96</v>
      </c>
      <c r="E4" s="408" t="str">
        <f>IF(ENTREPRISE!D6="", "-",ENTREPRISE!D6)</f>
        <v>-</v>
      </c>
      <c r="F4" s="408"/>
      <c r="G4" s="408"/>
      <c r="H4" s="408"/>
      <c r="I4" s="408"/>
      <c r="J4" s="408"/>
    </row>
    <row r="5" spans="1:11" s="2" customFormat="1" ht="17.399999999999999" x14ac:dyDescent="0.3">
      <c r="A5" s="410" t="s">
        <v>99</v>
      </c>
      <c r="B5" s="410"/>
      <c r="C5" s="410"/>
      <c r="D5" s="410"/>
      <c r="E5" s="410"/>
      <c r="F5" s="410"/>
      <c r="G5" s="410"/>
      <c r="H5" s="410"/>
      <c r="I5" s="410"/>
      <c r="J5" s="410"/>
      <c r="K5" s="410"/>
    </row>
    <row r="6" spans="1:11" s="2" customFormat="1" ht="7.5" customHeight="1" x14ac:dyDescent="0.3">
      <c r="A6" s="100"/>
      <c r="B6" s="100"/>
      <c r="C6" s="100"/>
      <c r="D6" s="100"/>
      <c r="E6" s="100"/>
      <c r="F6" s="100"/>
      <c r="G6" s="100"/>
      <c r="H6" s="100"/>
      <c r="I6" s="100"/>
      <c r="J6" s="100"/>
      <c r="K6" s="100"/>
    </row>
    <row r="7" spans="1:11" s="69" customFormat="1" ht="17.399999999999999" x14ac:dyDescent="0.3">
      <c r="A7" s="411" t="s">
        <v>218</v>
      </c>
      <c r="B7" s="411"/>
      <c r="C7" s="411"/>
      <c r="D7" s="411"/>
      <c r="E7" s="411"/>
      <c r="F7" s="411"/>
      <c r="G7" s="411"/>
      <c r="H7" s="411"/>
      <c r="I7" s="411"/>
      <c r="J7" s="411"/>
      <c r="K7" s="411"/>
    </row>
    <row r="8" spans="1:11" s="2" customFormat="1" ht="7.5" customHeight="1" x14ac:dyDescent="0.3">
      <c r="A8" s="100"/>
      <c r="B8" s="100"/>
      <c r="C8" s="100"/>
      <c r="D8" s="100"/>
      <c r="E8" s="100"/>
      <c r="F8" s="100"/>
      <c r="G8" s="100"/>
      <c r="H8" s="100"/>
      <c r="I8" s="101"/>
      <c r="J8" s="100"/>
      <c r="K8" s="100"/>
    </row>
    <row r="9" spans="1:11" s="2" customFormat="1" ht="17.399999999999999" x14ac:dyDescent="0.3">
      <c r="A9" s="412" t="s">
        <v>2</v>
      </c>
      <c r="B9" s="412"/>
      <c r="C9" s="412"/>
      <c r="D9" s="412"/>
      <c r="E9" s="412"/>
      <c r="F9" s="412"/>
      <c r="G9" s="412"/>
      <c r="H9" s="412"/>
      <c r="I9" s="412"/>
      <c r="J9" s="412"/>
      <c r="K9" s="412"/>
    </row>
    <row r="10" spans="1:11" s="2" customFormat="1" ht="18" thickBot="1" x14ac:dyDescent="0.35">
      <c r="A10" s="101"/>
      <c r="B10" s="101"/>
      <c r="C10" s="101"/>
      <c r="D10" s="101"/>
      <c r="E10" s="101"/>
      <c r="F10" s="101"/>
      <c r="G10" s="101"/>
      <c r="H10" s="101"/>
      <c r="I10" s="101"/>
      <c r="J10" s="409" t="s">
        <v>3</v>
      </c>
      <c r="K10" s="409"/>
    </row>
    <row r="11" spans="1:11" s="24" customFormat="1" ht="43.8" thickBot="1" x14ac:dyDescent="0.3">
      <c r="A11" s="370" t="s">
        <v>202</v>
      </c>
      <c r="B11" s="386"/>
      <c r="C11" s="371"/>
      <c r="D11" s="135" t="s">
        <v>4</v>
      </c>
      <c r="E11" s="370" t="s">
        <v>5</v>
      </c>
      <c r="F11" s="386"/>
      <c r="G11" s="387"/>
      <c r="H11" s="370" t="s">
        <v>231</v>
      </c>
      <c r="I11" s="387"/>
      <c r="J11" s="388" t="s">
        <v>232</v>
      </c>
      <c r="K11" s="388"/>
    </row>
    <row r="12" spans="1:11" s="3" customFormat="1" ht="18" thickBot="1" x14ac:dyDescent="0.35">
      <c r="A12" s="399"/>
      <c r="B12" s="400"/>
      <c r="C12" s="401"/>
      <c r="D12" s="97"/>
      <c r="E12" s="402"/>
      <c r="F12" s="403"/>
      <c r="G12" s="404"/>
      <c r="H12" s="402"/>
      <c r="I12" s="404"/>
      <c r="J12" s="405"/>
      <c r="K12" s="405"/>
    </row>
    <row r="13" spans="1:11" ht="13.8" x14ac:dyDescent="0.2">
      <c r="A13" s="406"/>
      <c r="B13" s="406"/>
      <c r="C13" s="406"/>
      <c r="D13" s="406"/>
      <c r="E13" s="406"/>
      <c r="F13" s="406"/>
      <c r="G13" s="406"/>
      <c r="H13" s="406"/>
      <c r="I13" s="406"/>
      <c r="J13" s="406"/>
      <c r="K13" s="406"/>
    </row>
    <row r="14" spans="1:11" ht="13.8" x14ac:dyDescent="0.2">
      <c r="A14" s="407" t="s">
        <v>6</v>
      </c>
      <c r="B14" s="407"/>
      <c r="C14" s="407"/>
      <c r="D14" s="407"/>
      <c r="E14" s="407"/>
      <c r="F14" s="407"/>
      <c r="G14" s="407"/>
      <c r="H14" s="407"/>
      <c r="I14" s="407"/>
      <c r="J14" s="407"/>
      <c r="K14" s="407"/>
    </row>
    <row r="15" spans="1:11" ht="13.8" x14ac:dyDescent="0.2">
      <c r="A15" s="138"/>
      <c r="B15" s="138"/>
      <c r="C15" s="138"/>
      <c r="D15" s="138"/>
      <c r="E15" s="138"/>
      <c r="F15" s="138"/>
      <c r="G15" s="138"/>
      <c r="H15" s="138"/>
      <c r="I15" s="138"/>
      <c r="J15" s="138"/>
      <c r="K15" s="138"/>
    </row>
    <row r="16" spans="1:11" s="2" customFormat="1" ht="17.399999999999999" x14ac:dyDescent="0.3">
      <c r="A16" s="392" t="s">
        <v>200</v>
      </c>
      <c r="B16" s="392"/>
      <c r="C16" s="392"/>
      <c r="D16" s="392"/>
      <c r="E16" s="392"/>
      <c r="F16" s="392"/>
      <c r="G16" s="392"/>
      <c r="H16" s="392"/>
      <c r="I16" s="392"/>
      <c r="J16" s="392"/>
      <c r="K16" s="392"/>
    </row>
    <row r="17" spans="1:11" ht="14.4" thickBot="1" x14ac:dyDescent="0.35">
      <c r="A17" s="102"/>
      <c r="B17" s="102"/>
      <c r="C17" s="102"/>
      <c r="D17" s="102"/>
      <c r="E17" s="102"/>
      <c r="F17" s="102"/>
      <c r="G17" s="102"/>
      <c r="H17" s="102"/>
      <c r="I17" s="102"/>
      <c r="J17" s="369" t="s">
        <v>7</v>
      </c>
      <c r="K17" s="369"/>
    </row>
    <row r="18" spans="1:11" s="25" customFormat="1" ht="58.2" thickBot="1" x14ac:dyDescent="0.3">
      <c r="A18" s="136"/>
      <c r="B18" s="370" t="s">
        <v>8</v>
      </c>
      <c r="C18" s="371"/>
      <c r="D18" s="135" t="s">
        <v>4</v>
      </c>
      <c r="E18" s="136" t="s">
        <v>194</v>
      </c>
      <c r="F18" s="136" t="s">
        <v>231</v>
      </c>
      <c r="G18" s="136" t="s">
        <v>232</v>
      </c>
      <c r="H18" s="136" t="s">
        <v>10</v>
      </c>
      <c r="I18" s="136" t="s">
        <v>11</v>
      </c>
      <c r="J18" s="136" t="s">
        <v>235</v>
      </c>
      <c r="K18" s="136" t="s">
        <v>236</v>
      </c>
    </row>
    <row r="19" spans="1:11" s="5" customFormat="1" ht="18" customHeight="1" thickBot="1" x14ac:dyDescent="0.35">
      <c r="A19" s="154" t="s">
        <v>21</v>
      </c>
      <c r="B19" s="393"/>
      <c r="C19" s="394"/>
      <c r="D19" s="134"/>
      <c r="E19" s="81"/>
      <c r="F19" s="81"/>
      <c r="G19" s="81"/>
      <c r="H19" s="82"/>
      <c r="I19" s="74">
        <f>E19*H19/100</f>
        <v>0</v>
      </c>
      <c r="J19" s="74">
        <f>F19*H19/100</f>
        <v>0</v>
      </c>
      <c r="K19" s="75">
        <f>G19*H19/100</f>
        <v>0</v>
      </c>
    </row>
    <row r="20" spans="1:11" s="5" customFormat="1" ht="18" customHeight="1" thickBot="1" x14ac:dyDescent="0.35">
      <c r="A20" s="154" t="s">
        <v>22</v>
      </c>
      <c r="B20" s="393"/>
      <c r="C20" s="394"/>
      <c r="D20" s="134"/>
      <c r="E20" s="81"/>
      <c r="F20" s="81"/>
      <c r="G20" s="81"/>
      <c r="H20" s="82"/>
      <c r="I20" s="74">
        <f>E20*H20/100</f>
        <v>0</v>
      </c>
      <c r="J20" s="74">
        <f>F20*H20/100</f>
        <v>0</v>
      </c>
      <c r="K20" s="75">
        <f>G20*H20/100</f>
        <v>0</v>
      </c>
    </row>
    <row r="21" spans="1:11" s="5" customFormat="1" ht="18" customHeight="1" thickBot="1" x14ac:dyDescent="0.35">
      <c r="A21" s="154" t="s">
        <v>23</v>
      </c>
      <c r="B21" s="393"/>
      <c r="C21" s="394"/>
      <c r="D21" s="134"/>
      <c r="E21" s="81"/>
      <c r="F21" s="81"/>
      <c r="G21" s="81"/>
      <c r="H21" s="82"/>
      <c r="I21" s="74">
        <f>E21*H21/100</f>
        <v>0</v>
      </c>
      <c r="J21" s="74">
        <f>F21*H21/100</f>
        <v>0</v>
      </c>
      <c r="K21" s="75">
        <f>G21*H21/100</f>
        <v>0</v>
      </c>
    </row>
    <row r="22" spans="1:11" s="5" customFormat="1" ht="18" customHeight="1" thickBot="1" x14ac:dyDescent="0.35">
      <c r="A22" s="154" t="s">
        <v>24</v>
      </c>
      <c r="B22" s="393"/>
      <c r="C22" s="394"/>
      <c r="D22" s="134"/>
      <c r="E22" s="81"/>
      <c r="F22" s="81"/>
      <c r="G22" s="81"/>
      <c r="H22" s="82"/>
      <c r="I22" s="74">
        <f>E22*H22/100</f>
        <v>0</v>
      </c>
      <c r="J22" s="74">
        <f>F22*H22/100</f>
        <v>0</v>
      </c>
      <c r="K22" s="75">
        <f>G22*H22/100</f>
        <v>0</v>
      </c>
    </row>
    <row r="23" spans="1:11" s="5" customFormat="1" ht="18" customHeight="1" thickBot="1" x14ac:dyDescent="0.35">
      <c r="A23" s="154" t="s">
        <v>25</v>
      </c>
      <c r="B23" s="395"/>
      <c r="C23" s="396"/>
      <c r="D23" s="137"/>
      <c r="E23" s="81"/>
      <c r="F23" s="81"/>
      <c r="G23" s="81"/>
      <c r="H23" s="82"/>
      <c r="I23" s="74">
        <f>E23*H23/100</f>
        <v>0</v>
      </c>
      <c r="J23" s="74">
        <f>F23*H23/100</f>
        <v>0</v>
      </c>
      <c r="K23" s="75">
        <f>G23*H23/100</f>
        <v>0</v>
      </c>
    </row>
    <row r="24" spans="1:11" s="26" customFormat="1" ht="14.4" x14ac:dyDescent="0.3">
      <c r="A24" s="355"/>
      <c r="B24" s="357" t="s">
        <v>12</v>
      </c>
      <c r="C24" s="358"/>
      <c r="D24" s="358"/>
      <c r="E24" s="358"/>
      <c r="F24" s="358"/>
      <c r="G24" s="358"/>
      <c r="H24" s="359"/>
      <c r="I24" s="397">
        <f>SUM(I19:I23)</f>
        <v>0</v>
      </c>
      <c r="J24" s="397">
        <f>SUM(J19:J23)</f>
        <v>0</v>
      </c>
      <c r="K24" s="397">
        <f>SUM(K19:K23)</f>
        <v>0</v>
      </c>
    </row>
    <row r="25" spans="1:11" s="26" customFormat="1" ht="15" thickBot="1" x14ac:dyDescent="0.35">
      <c r="A25" s="356"/>
      <c r="B25" s="366" t="s">
        <v>13</v>
      </c>
      <c r="C25" s="367"/>
      <c r="D25" s="367"/>
      <c r="E25" s="367"/>
      <c r="F25" s="367"/>
      <c r="G25" s="367"/>
      <c r="H25" s="368"/>
      <c r="I25" s="398"/>
      <c r="J25" s="398"/>
      <c r="K25" s="398"/>
    </row>
    <row r="26" spans="1:11" ht="13.8" x14ac:dyDescent="0.3">
      <c r="A26" s="375"/>
      <c r="B26" s="375"/>
      <c r="C26" s="375"/>
      <c r="D26" s="375"/>
      <c r="E26" s="375"/>
      <c r="F26" s="375"/>
      <c r="G26" s="375"/>
      <c r="H26" s="375"/>
      <c r="I26" s="375"/>
      <c r="J26" s="375"/>
      <c r="K26" s="375"/>
    </row>
    <row r="27" spans="1:11" s="6" customFormat="1" ht="17.399999999999999" x14ac:dyDescent="0.3">
      <c r="A27" s="392" t="s">
        <v>201</v>
      </c>
      <c r="B27" s="392"/>
      <c r="C27" s="392"/>
      <c r="D27" s="392"/>
      <c r="E27" s="392"/>
      <c r="F27" s="392"/>
      <c r="G27" s="392"/>
      <c r="H27" s="392"/>
      <c r="I27" s="392"/>
      <c r="J27" s="392"/>
      <c r="K27" s="392"/>
    </row>
    <row r="28" spans="1:11" ht="14.4" thickBot="1" x14ac:dyDescent="0.35">
      <c r="A28" s="102"/>
      <c r="B28" s="102"/>
      <c r="C28" s="102"/>
      <c r="D28" s="102"/>
      <c r="E28" s="102"/>
      <c r="F28" s="102"/>
      <c r="G28" s="102"/>
      <c r="H28" s="102"/>
      <c r="I28" s="102"/>
      <c r="J28" s="369" t="s">
        <v>14</v>
      </c>
      <c r="K28" s="369"/>
    </row>
    <row r="29" spans="1:11" s="25" customFormat="1" ht="58.2" thickBot="1" x14ac:dyDescent="0.3">
      <c r="A29" s="136"/>
      <c r="B29" s="370" t="s">
        <v>8</v>
      </c>
      <c r="C29" s="371"/>
      <c r="D29" s="135" t="s">
        <v>4</v>
      </c>
      <c r="E29" s="136" t="s">
        <v>9</v>
      </c>
      <c r="F29" s="136" t="s">
        <v>231</v>
      </c>
      <c r="G29" s="136" t="s">
        <v>232</v>
      </c>
      <c r="H29" s="136" t="s">
        <v>10</v>
      </c>
      <c r="I29" s="136" t="s">
        <v>11</v>
      </c>
      <c r="J29" s="136" t="s">
        <v>235</v>
      </c>
      <c r="K29" s="136" t="s">
        <v>236</v>
      </c>
    </row>
    <row r="30" spans="1:11" s="5" customFormat="1" ht="18" customHeight="1" thickBot="1" x14ac:dyDescent="0.35">
      <c r="A30" s="154" t="s">
        <v>21</v>
      </c>
      <c r="B30" s="372"/>
      <c r="C30" s="373"/>
      <c r="D30" s="134"/>
      <c r="E30" s="81"/>
      <c r="F30" s="83"/>
      <c r="G30" s="83"/>
      <c r="H30" s="84"/>
      <c r="I30" s="18">
        <f t="shared" ref="I30:K34" si="0">E30</f>
        <v>0</v>
      </c>
      <c r="J30" s="18">
        <f>F30</f>
        <v>0</v>
      </c>
      <c r="K30" s="19">
        <f t="shared" si="0"/>
        <v>0</v>
      </c>
    </row>
    <row r="31" spans="1:11" s="5" customFormat="1" ht="18" customHeight="1" thickBot="1" x14ac:dyDescent="0.35">
      <c r="A31" s="154" t="s">
        <v>22</v>
      </c>
      <c r="B31" s="372"/>
      <c r="C31" s="373"/>
      <c r="D31" s="134"/>
      <c r="E31" s="81"/>
      <c r="F31" s="83"/>
      <c r="G31" s="83"/>
      <c r="H31" s="84"/>
      <c r="I31" s="18">
        <f t="shared" si="0"/>
        <v>0</v>
      </c>
      <c r="J31" s="18">
        <f>F31</f>
        <v>0</v>
      </c>
      <c r="K31" s="19">
        <f t="shared" si="0"/>
        <v>0</v>
      </c>
    </row>
    <row r="32" spans="1:11" s="5" customFormat="1" ht="18" customHeight="1" thickBot="1" x14ac:dyDescent="0.35">
      <c r="A32" s="154" t="s">
        <v>23</v>
      </c>
      <c r="B32" s="372"/>
      <c r="C32" s="373"/>
      <c r="D32" s="134"/>
      <c r="E32" s="81"/>
      <c r="F32" s="83"/>
      <c r="G32" s="83"/>
      <c r="H32" s="84"/>
      <c r="I32" s="18">
        <f t="shared" si="0"/>
        <v>0</v>
      </c>
      <c r="J32" s="18">
        <f>F32</f>
        <v>0</v>
      </c>
      <c r="K32" s="19">
        <f t="shared" si="0"/>
        <v>0</v>
      </c>
    </row>
    <row r="33" spans="1:11" s="5" customFormat="1" ht="18" customHeight="1" thickBot="1" x14ac:dyDescent="0.35">
      <c r="A33" s="154" t="s">
        <v>24</v>
      </c>
      <c r="B33" s="372"/>
      <c r="C33" s="373"/>
      <c r="D33" s="134"/>
      <c r="E33" s="81"/>
      <c r="F33" s="83"/>
      <c r="G33" s="83"/>
      <c r="H33" s="84"/>
      <c r="I33" s="18">
        <f t="shared" si="0"/>
        <v>0</v>
      </c>
      <c r="J33" s="18">
        <f>F33</f>
        <v>0</v>
      </c>
      <c r="K33" s="19">
        <f t="shared" si="0"/>
        <v>0</v>
      </c>
    </row>
    <row r="34" spans="1:11" s="5" customFormat="1" ht="18" customHeight="1" thickBot="1" x14ac:dyDescent="0.35">
      <c r="A34" s="154" t="s">
        <v>25</v>
      </c>
      <c r="B34" s="372"/>
      <c r="C34" s="373"/>
      <c r="D34" s="134"/>
      <c r="E34" s="81"/>
      <c r="F34" s="83"/>
      <c r="G34" s="83"/>
      <c r="H34" s="84"/>
      <c r="I34" s="18">
        <f t="shared" si="0"/>
        <v>0</v>
      </c>
      <c r="J34" s="18">
        <f>F34</f>
        <v>0</v>
      </c>
      <c r="K34" s="19">
        <f t="shared" si="0"/>
        <v>0</v>
      </c>
    </row>
    <row r="35" spans="1:11" s="103" customFormat="1" ht="14.4" x14ac:dyDescent="0.3">
      <c r="A35" s="355"/>
      <c r="B35" s="357" t="s">
        <v>12</v>
      </c>
      <c r="C35" s="358"/>
      <c r="D35" s="358"/>
      <c r="E35" s="358"/>
      <c r="F35" s="358"/>
      <c r="G35" s="358"/>
      <c r="H35" s="359"/>
      <c r="I35" s="360">
        <f>SUM(I30:I34)</f>
        <v>0</v>
      </c>
      <c r="J35" s="362">
        <f>SUM(J30:J34)</f>
        <v>0</v>
      </c>
      <c r="K35" s="364">
        <f>SUM(K30:K34)</f>
        <v>0</v>
      </c>
    </row>
    <row r="36" spans="1:11" s="103" customFormat="1" ht="15" thickBot="1" x14ac:dyDescent="0.35">
      <c r="A36" s="356"/>
      <c r="B36" s="366" t="s">
        <v>294</v>
      </c>
      <c r="C36" s="367"/>
      <c r="D36" s="367"/>
      <c r="E36" s="367"/>
      <c r="F36" s="367"/>
      <c r="G36" s="367"/>
      <c r="H36" s="368"/>
      <c r="I36" s="361"/>
      <c r="J36" s="363"/>
      <c r="K36" s="365"/>
    </row>
    <row r="37" spans="1:11" ht="11.25" customHeight="1" x14ac:dyDescent="0.2">
      <c r="A37" s="375" t="s">
        <v>15</v>
      </c>
      <c r="B37" s="375"/>
      <c r="C37" s="375"/>
      <c r="D37" s="375"/>
      <c r="E37" s="375"/>
      <c r="F37" s="375"/>
      <c r="G37" s="375"/>
      <c r="H37" s="375"/>
      <c r="I37" s="375"/>
      <c r="J37" s="375"/>
      <c r="K37" s="375"/>
    </row>
    <row r="38" spans="1:11" s="26" customFormat="1" ht="14.4" x14ac:dyDescent="0.3">
      <c r="A38" s="376"/>
      <c r="B38" s="376"/>
      <c r="C38" s="376"/>
      <c r="D38" s="376"/>
      <c r="E38" s="376"/>
      <c r="F38" s="376"/>
      <c r="G38" s="376"/>
      <c r="H38" s="376"/>
      <c r="I38" s="376"/>
      <c r="J38" s="376"/>
      <c r="K38" s="376"/>
    </row>
    <row r="39" spans="1:11" ht="7.5" customHeight="1" x14ac:dyDescent="0.3">
      <c r="A39" s="104"/>
      <c r="B39" s="104"/>
      <c r="C39" s="104"/>
      <c r="D39" s="104"/>
      <c r="E39" s="104"/>
      <c r="F39" s="104"/>
      <c r="G39" s="104"/>
      <c r="H39" s="104"/>
      <c r="I39" s="104"/>
      <c r="J39" s="104"/>
      <c r="K39" s="104"/>
    </row>
    <row r="40" spans="1:11" s="2" customFormat="1" ht="17.399999999999999" x14ac:dyDescent="0.3">
      <c r="A40" s="377" t="s">
        <v>16</v>
      </c>
      <c r="B40" s="377"/>
      <c r="C40" s="377"/>
      <c r="D40" s="377"/>
      <c r="E40" s="377"/>
      <c r="F40" s="377"/>
      <c r="G40" s="377"/>
      <c r="H40" s="377"/>
      <c r="I40" s="377"/>
      <c r="J40" s="377"/>
      <c r="K40" s="377"/>
    </row>
    <row r="41" spans="1:11" s="2" customFormat="1" ht="7.5" customHeight="1" thickBot="1" x14ac:dyDescent="0.35">
      <c r="A41" s="378"/>
      <c r="B41" s="378"/>
      <c r="C41" s="378"/>
      <c r="D41" s="378"/>
      <c r="E41" s="378"/>
      <c r="F41" s="378"/>
      <c r="G41" s="378"/>
      <c r="H41" s="378"/>
      <c r="I41" s="378"/>
      <c r="J41" s="378"/>
      <c r="K41" s="378"/>
    </row>
    <row r="42" spans="1:11" s="2" customFormat="1" ht="18" thickBot="1" x14ac:dyDescent="0.35">
      <c r="A42" s="379"/>
      <c r="B42" s="380"/>
      <c r="C42" s="381"/>
      <c r="D42" s="382"/>
      <c r="E42" s="370" t="s">
        <v>17</v>
      </c>
      <c r="F42" s="386"/>
      <c r="G42" s="387"/>
      <c r="H42" s="370" t="s">
        <v>233</v>
      </c>
      <c r="I42" s="387"/>
      <c r="J42" s="388" t="s">
        <v>234</v>
      </c>
      <c r="K42" s="388"/>
    </row>
    <row r="43" spans="1:11" s="2" customFormat="1" ht="18" thickBot="1" x14ac:dyDescent="0.35">
      <c r="A43" s="383"/>
      <c r="B43" s="384"/>
      <c r="C43" s="384"/>
      <c r="D43" s="385"/>
      <c r="E43" s="389">
        <f>E12+I24+I35</f>
        <v>0</v>
      </c>
      <c r="F43" s="390"/>
      <c r="G43" s="391"/>
      <c r="H43" s="389">
        <f>H12+J24+J35</f>
        <v>0</v>
      </c>
      <c r="I43" s="391"/>
      <c r="J43" s="389">
        <f>J12+K24+K35</f>
        <v>0</v>
      </c>
      <c r="K43" s="391"/>
    </row>
    <row r="44" spans="1:11" s="2" customFormat="1" ht="17.399999999999999" x14ac:dyDescent="0.3">
      <c r="A44" s="374"/>
      <c r="B44" s="374"/>
      <c r="C44" s="374"/>
      <c r="D44" s="374"/>
      <c r="E44" s="374"/>
      <c r="F44" s="374"/>
      <c r="G44" s="374"/>
      <c r="H44" s="374"/>
      <c r="I44" s="374"/>
      <c r="J44" s="374"/>
      <c r="K44" s="374"/>
    </row>
  </sheetData>
  <sheetProtection insertRows="0" deleteRows="0"/>
  <customSheetViews>
    <customSheetView guid="{13344BD5-8CEB-4C4A-AAD5-26D1EACF8C2B}" scale="70" showGridLines="0" fitToPage="1">
      <selection activeCell="H4" sqref="H4:K4"/>
      <pageMargins left="0.70866141732283472" right="0.70866141732283472" top="1.3385826771653544" bottom="0.74803149606299213" header="0.31496062992125984" footer="0.31496062992125984"/>
      <printOptions horizontalCentered="1"/>
      <pageSetup paperSize="9" scale="55" orientation="landscape" r:id="rId1"/>
      <headerFooter>
        <oddHeader>&amp;C&amp;G</oddHeader>
        <oddFooter>&amp;R&amp;P</oddFooter>
      </headerFooter>
    </customSheetView>
  </customSheetViews>
  <mergeCells count="59">
    <mergeCell ref="E4:J4"/>
    <mergeCell ref="J10:K10"/>
    <mergeCell ref="A5:K5"/>
    <mergeCell ref="A7:K7"/>
    <mergeCell ref="A9:K9"/>
    <mergeCell ref="B19:C19"/>
    <mergeCell ref="A11:C11"/>
    <mergeCell ref="E11:G11"/>
    <mergeCell ref="H11:I11"/>
    <mergeCell ref="J11:K11"/>
    <mergeCell ref="A12:C12"/>
    <mergeCell ref="E12:G12"/>
    <mergeCell ref="H12:I12"/>
    <mergeCell ref="J12:K12"/>
    <mergeCell ref="A13:K13"/>
    <mergeCell ref="A14:K14"/>
    <mergeCell ref="A16:K16"/>
    <mergeCell ref="J17:K17"/>
    <mergeCell ref="B18:C18"/>
    <mergeCell ref="B34:C34"/>
    <mergeCell ref="A27:K27"/>
    <mergeCell ref="B20:C20"/>
    <mergeCell ref="B21:C21"/>
    <mergeCell ref="B22:C22"/>
    <mergeCell ref="B23:C23"/>
    <mergeCell ref="A24:A25"/>
    <mergeCell ref="B24:H24"/>
    <mergeCell ref="J24:J25"/>
    <mergeCell ref="K24:K25"/>
    <mergeCell ref="B25:H25"/>
    <mergeCell ref="A26:K26"/>
    <mergeCell ref="I24:I25"/>
    <mergeCell ref="A44:K44"/>
    <mergeCell ref="A37:K38"/>
    <mergeCell ref="A40:K40"/>
    <mergeCell ref="A41:K41"/>
    <mergeCell ref="A42:D43"/>
    <mergeCell ref="E42:G42"/>
    <mergeCell ref="H42:I42"/>
    <mergeCell ref="J42:K42"/>
    <mergeCell ref="E43:G43"/>
    <mergeCell ref="H43:I43"/>
    <mergeCell ref="J43:K43"/>
    <mergeCell ref="B1:C2"/>
    <mergeCell ref="D1:F1"/>
    <mergeCell ref="D2:E2"/>
    <mergeCell ref="F2:K2"/>
    <mergeCell ref="A35:A36"/>
    <mergeCell ref="B35:H35"/>
    <mergeCell ref="I35:I36"/>
    <mergeCell ref="J35:J36"/>
    <mergeCell ref="K35:K36"/>
    <mergeCell ref="B36:H36"/>
    <mergeCell ref="J28:K28"/>
    <mergeCell ref="B29:C29"/>
    <mergeCell ref="B30:C30"/>
    <mergeCell ref="B31:C31"/>
    <mergeCell ref="B32:C32"/>
    <mergeCell ref="B33:C33"/>
  </mergeCells>
  <dataValidations disablePrompts="1" count="5">
    <dataValidation type="decimal" allowBlank="1" showInputMessage="1" showErrorMessage="1" errorTitle="% от собствеността" error="Процентът от собствеността на предприятията-партньори може да бъде между 25% и 50%" promptTitle="% of the ownership" prompt="The percentage of the ownership of the partner enterprises can be between 25% and 50%" sqref="H19:H23">
      <formula1>25</formula1>
      <formula2>50</formula2>
    </dataValidation>
    <dataValidation type="decimal" operator="greaterThanOrEqual" allowBlank="1" showInputMessage="1" showErrorMessage="1" errorTitle="Брой на персонала" error="Броят на персонала трябва да е положително число_x000a_" sqref="E30:E34 E19:E23">
      <formula1>0</formula1>
    </dataValidation>
    <dataValidation type="decimal" operator="greaterThanOrEqual" allowBlank="1" showInputMessage="1" showErrorMessage="1" errorTitle="Годишен оборот" error="Годишният оборот трябва да е положително число" sqref="H12:I12 F30:F34 F19:F23 G19:G22">
      <formula1>0</formula1>
    </dataValidation>
    <dataValidation type="decimal" operator="greaterThanOrEqual" allowBlank="1" showInputMessage="1" showErrorMessage="1" errorTitle="Стойност на активите" error="Стойността на активите трябва да е положително число" sqref="J12:K12 G30:H34 G23">
      <formula1>0</formula1>
    </dataValidation>
    <dataValidation type="decimal" operator="greaterThanOrEqual" allowBlank="1" showInputMessage="1" showErrorMessage="1" errorTitle="Брой на персонала" error="Броят на персонала трябва да е положително число" sqref="E12:G12">
      <formula1>0</formula1>
    </dataValidation>
  </dataValidations>
  <hyperlinks>
    <hyperlink ref="A5:K5" r:id="rId2" display="selon l'Annexe I du Règlement Général d'Exemption par Catégorie (RGEC) 651/2014 "/>
    <hyperlink ref="F2" r:id="rId3"/>
  </hyperlinks>
  <printOptions horizontalCentered="1"/>
  <pageMargins left="0.39370078740157483" right="0.39370078740157483" top="1.5354330708661419" bottom="0.94488188976377963" header="0.31496062992125984" footer="0.70866141732283472"/>
  <pageSetup paperSize="9" scale="86" fitToHeight="0" orientation="landscape" r:id="rId4"/>
  <headerFooter>
    <oddHeader>&amp;L&amp;G</oddHeader>
    <oddFooter xml:space="preserve">&amp;L&amp;8           v1.0  30.09.18&amp;C&amp;10&amp;A&amp;R&amp;10&amp;P     </oddFooter>
  </headerFooter>
  <rowBreaks count="1" manualBreakCount="1">
    <brk id="26" max="10" man="1"/>
  </rowBreaks>
  <legacyDrawingHF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Y33"/>
  <sheetViews>
    <sheetView showGridLines="0" zoomScaleNormal="100" workbookViewId="0">
      <selection activeCell="E21" sqref="E21"/>
    </sheetView>
  </sheetViews>
  <sheetFormatPr defaultColWidth="9.109375" defaultRowHeight="13.2" x14ac:dyDescent="0.25"/>
  <cols>
    <col min="1" max="1" width="0.88671875" style="164" customWidth="1"/>
    <col min="2" max="2" width="9.109375" style="164"/>
    <col min="3" max="3" width="21.44140625" style="164" customWidth="1"/>
    <col min="4" max="23" width="7.88671875" style="168" customWidth="1"/>
    <col min="24" max="24" width="7.5546875" style="164" customWidth="1"/>
    <col min="25" max="16384" width="9.109375" style="164"/>
  </cols>
  <sheetData>
    <row r="1" spans="1:25" s="159" customFormat="1" ht="40.5" customHeight="1" x14ac:dyDescent="0.4">
      <c r="A1" s="152"/>
      <c r="B1" s="333" t="s">
        <v>237</v>
      </c>
      <c r="C1" s="455"/>
      <c r="D1" s="455"/>
      <c r="E1" s="455"/>
      <c r="F1" s="455"/>
      <c r="G1" s="152"/>
      <c r="H1" s="152"/>
      <c r="I1" s="152"/>
      <c r="J1" s="152"/>
      <c r="K1" s="152"/>
      <c r="L1" s="152"/>
      <c r="M1" s="152"/>
      <c r="N1" s="152"/>
      <c r="O1" s="152"/>
      <c r="P1" s="152"/>
      <c r="Q1" s="152"/>
      <c r="R1" s="152"/>
      <c r="S1" s="152"/>
      <c r="T1" s="152"/>
      <c r="U1" s="152"/>
      <c r="V1" s="152"/>
      <c r="W1" s="152"/>
    </row>
    <row r="2" spans="1:25" s="159" customFormat="1" ht="18" customHeight="1" x14ac:dyDescent="0.4">
      <c r="A2" s="152"/>
      <c r="B2" s="158"/>
      <c r="C2" s="158"/>
      <c r="D2" s="158"/>
      <c r="E2" s="153"/>
      <c r="F2" s="153"/>
      <c r="G2" s="152"/>
      <c r="H2" s="152"/>
      <c r="I2" s="152"/>
      <c r="J2" s="152"/>
      <c r="K2" s="152"/>
      <c r="L2" s="152"/>
      <c r="M2" s="152"/>
      <c r="N2" s="152"/>
      <c r="O2" s="152"/>
      <c r="P2" s="152"/>
      <c r="Q2" s="152"/>
      <c r="R2" s="152"/>
      <c r="S2" s="152"/>
      <c r="T2" s="152"/>
      <c r="U2" s="152"/>
      <c r="V2" s="152"/>
      <c r="W2" s="152"/>
    </row>
    <row r="3" spans="1:25" s="141" customFormat="1" ht="18" customHeight="1" x14ac:dyDescent="0.35">
      <c r="A3" s="456" t="s">
        <v>198</v>
      </c>
      <c r="B3" s="457"/>
      <c r="C3" s="457"/>
      <c r="D3" s="442" t="str">
        <f>IF(DEMANDE!C10="","-",DEMANDE!C10)</f>
        <v>-</v>
      </c>
      <c r="E3" s="442"/>
      <c r="F3" s="442"/>
      <c r="G3" s="442"/>
      <c r="H3" s="442"/>
      <c r="I3" s="442"/>
      <c r="J3" s="442"/>
      <c r="K3" s="442"/>
      <c r="L3" s="442"/>
      <c r="M3" s="442"/>
      <c r="N3" s="169"/>
      <c r="O3" s="169"/>
      <c r="P3" s="169"/>
      <c r="Q3" s="169"/>
      <c r="R3" s="169"/>
      <c r="S3" s="169"/>
      <c r="T3" s="169"/>
      <c r="U3" s="169"/>
      <c r="V3" s="169"/>
      <c r="W3" s="169"/>
    </row>
    <row r="4" spans="1:25" s="141" customFormat="1" ht="18" customHeight="1" x14ac:dyDescent="0.35">
      <c r="A4" s="456" t="s">
        <v>217</v>
      </c>
      <c r="B4" s="457"/>
      <c r="C4" s="457"/>
      <c r="D4" s="442" t="str">
        <f>+IF(DEMANDE!F19="","-",DEMANDE!F19)</f>
        <v>-</v>
      </c>
      <c r="E4" s="442"/>
      <c r="F4" s="442"/>
      <c r="G4" s="442"/>
      <c r="H4" s="442"/>
      <c r="I4" s="442"/>
      <c r="J4" s="442"/>
      <c r="K4" s="442"/>
      <c r="L4" s="442"/>
      <c r="M4" s="442"/>
      <c r="N4" s="169"/>
      <c r="O4" s="169"/>
      <c r="P4" s="169"/>
      <c r="Q4" s="169"/>
      <c r="R4" s="169"/>
      <c r="S4" s="169"/>
      <c r="T4" s="169"/>
      <c r="U4" s="169"/>
      <c r="V4" s="169"/>
      <c r="W4" s="169"/>
    </row>
    <row r="5" spans="1:25" s="159" customFormat="1" ht="10.5" customHeight="1" x14ac:dyDescent="0.4">
      <c r="A5" s="152"/>
      <c r="B5" s="152"/>
      <c r="C5" s="152"/>
      <c r="D5" s="152"/>
      <c r="E5" s="152"/>
      <c r="F5" s="152"/>
      <c r="G5" s="152"/>
      <c r="H5" s="152"/>
      <c r="I5" s="152"/>
      <c r="J5" s="152"/>
      <c r="K5" s="152"/>
      <c r="L5" s="152"/>
      <c r="M5" s="152"/>
      <c r="N5" s="152"/>
      <c r="O5" s="152"/>
      <c r="P5" s="152"/>
      <c r="Q5" s="152"/>
      <c r="R5" s="152"/>
      <c r="S5" s="152"/>
      <c r="T5" s="152"/>
      <c r="U5" s="152"/>
      <c r="V5" s="152"/>
      <c r="W5" s="152"/>
    </row>
    <row r="6" spans="1:25" s="145" customFormat="1" ht="26.25" customHeight="1" x14ac:dyDescent="0.35">
      <c r="A6" s="113"/>
      <c r="B6" s="113" t="s">
        <v>262</v>
      </c>
      <c r="C6" s="113"/>
      <c r="D6" s="113"/>
      <c r="E6" s="113"/>
      <c r="F6" s="113"/>
      <c r="G6" s="113"/>
      <c r="H6" s="113"/>
      <c r="I6" s="113"/>
      <c r="J6" s="113"/>
      <c r="K6" s="113"/>
      <c r="L6" s="113"/>
      <c r="M6" s="113"/>
      <c r="N6" s="113"/>
      <c r="O6" s="113"/>
      <c r="P6" s="113"/>
      <c r="Q6" s="113"/>
      <c r="R6" s="113"/>
      <c r="S6" s="113"/>
      <c r="T6" s="113"/>
      <c r="U6" s="113"/>
      <c r="V6" s="113"/>
      <c r="W6" s="113"/>
    </row>
    <row r="7" spans="1:25" s="160" customFormat="1" ht="7.5" customHeight="1" x14ac:dyDescent="0.3">
      <c r="A7" s="170"/>
      <c r="B7" s="171"/>
      <c r="C7" s="171"/>
      <c r="D7" s="172"/>
      <c r="E7" s="172"/>
      <c r="F7" s="172"/>
      <c r="G7" s="172"/>
      <c r="H7" s="172"/>
      <c r="I7" s="172"/>
      <c r="J7" s="172"/>
      <c r="K7" s="172"/>
      <c r="L7" s="172"/>
      <c r="M7" s="172"/>
      <c r="N7" s="172"/>
      <c r="O7" s="172"/>
      <c r="P7" s="172"/>
      <c r="Q7" s="172"/>
      <c r="R7" s="172"/>
      <c r="S7" s="172"/>
      <c r="T7" s="172"/>
      <c r="U7" s="172"/>
      <c r="V7" s="172"/>
      <c r="W7" s="172"/>
      <c r="X7" s="161"/>
    </row>
    <row r="8" spans="1:25" s="162" customFormat="1" ht="6.75" customHeight="1" thickBot="1" x14ac:dyDescent="0.35">
      <c r="A8" s="173"/>
      <c r="B8" s="174"/>
      <c r="C8" s="175"/>
      <c r="D8" s="176"/>
      <c r="E8" s="176"/>
      <c r="F8" s="176"/>
      <c r="G8" s="176"/>
      <c r="H8" s="176"/>
      <c r="I8" s="176"/>
      <c r="J8" s="176"/>
      <c r="K8" s="176"/>
      <c r="L8" s="176"/>
      <c r="M8" s="176"/>
      <c r="N8" s="176"/>
      <c r="O8" s="176"/>
      <c r="P8" s="176"/>
      <c r="Q8" s="176"/>
      <c r="R8" s="176"/>
      <c r="S8" s="176"/>
      <c r="T8" s="176"/>
      <c r="U8" s="176"/>
      <c r="V8" s="176"/>
      <c r="W8" s="176"/>
      <c r="X8" s="163"/>
    </row>
    <row r="9" spans="1:25" ht="15" thickTop="1" x14ac:dyDescent="0.3">
      <c r="A9" s="177"/>
      <c r="B9" s="178" t="s">
        <v>255</v>
      </c>
      <c r="C9" s="179"/>
      <c r="D9" s="419" t="s">
        <v>254</v>
      </c>
      <c r="E9" s="420"/>
      <c r="F9" s="419" t="s">
        <v>254</v>
      </c>
      <c r="G9" s="420"/>
      <c r="H9" s="419" t="s">
        <v>254</v>
      </c>
      <c r="I9" s="420"/>
      <c r="J9" s="419" t="s">
        <v>254</v>
      </c>
      <c r="K9" s="420"/>
      <c r="L9" s="419" t="s">
        <v>254</v>
      </c>
      <c r="M9" s="420"/>
      <c r="N9" s="419" t="s">
        <v>254</v>
      </c>
      <c r="O9" s="420"/>
      <c r="P9" s="419" t="s">
        <v>254</v>
      </c>
      <c r="Q9" s="420"/>
      <c r="R9" s="419" t="s">
        <v>254</v>
      </c>
      <c r="S9" s="420"/>
      <c r="T9" s="419" t="s">
        <v>254</v>
      </c>
      <c r="U9" s="420"/>
      <c r="V9" s="415" t="s">
        <v>1</v>
      </c>
      <c r="W9" s="416"/>
      <c r="X9" s="165"/>
    </row>
    <row r="10" spans="1:25" ht="30" customHeight="1" x14ac:dyDescent="0.25">
      <c r="A10" s="180"/>
      <c r="B10" s="458" t="s">
        <v>241</v>
      </c>
      <c r="C10" s="459"/>
      <c r="D10" s="413" t="s">
        <v>242</v>
      </c>
      <c r="E10" s="414"/>
      <c r="F10" s="413" t="s">
        <v>243</v>
      </c>
      <c r="G10" s="414"/>
      <c r="H10" s="413" t="s">
        <v>244</v>
      </c>
      <c r="I10" s="414"/>
      <c r="J10" s="413" t="s">
        <v>245</v>
      </c>
      <c r="K10" s="414"/>
      <c r="L10" s="413" t="s">
        <v>246</v>
      </c>
      <c r="M10" s="414"/>
      <c r="N10" s="413" t="s">
        <v>247</v>
      </c>
      <c r="O10" s="414"/>
      <c r="P10" s="413" t="s">
        <v>248</v>
      </c>
      <c r="Q10" s="414"/>
      <c r="R10" s="413" t="s">
        <v>249</v>
      </c>
      <c r="S10" s="414"/>
      <c r="T10" s="413" t="s">
        <v>250</v>
      </c>
      <c r="U10" s="414"/>
      <c r="V10" s="417"/>
      <c r="W10" s="418"/>
    </row>
    <row r="11" spans="1:25" ht="14.4" customHeight="1" x14ac:dyDescent="0.3">
      <c r="B11" s="186" t="s">
        <v>268</v>
      </c>
      <c r="C11" s="181"/>
      <c r="D11" s="427"/>
      <c r="E11" s="428"/>
      <c r="F11" s="427"/>
      <c r="G11" s="428"/>
      <c r="H11" s="427"/>
      <c r="I11" s="428"/>
      <c r="J11" s="427"/>
      <c r="K11" s="428"/>
      <c r="L11" s="427"/>
      <c r="M11" s="428"/>
      <c r="N11" s="427"/>
      <c r="O11" s="428"/>
      <c r="P11" s="427"/>
      <c r="Q11" s="428"/>
      <c r="R11" s="427"/>
      <c r="S11" s="428"/>
      <c r="T11" s="427"/>
      <c r="U11" s="428"/>
      <c r="V11" s="429">
        <f>SUM(D11:U11)</f>
        <v>0</v>
      </c>
      <c r="W11" s="430"/>
    </row>
    <row r="12" spans="1:25" ht="14.4" x14ac:dyDescent="0.3">
      <c r="B12" s="186" t="s">
        <v>238</v>
      </c>
      <c r="C12" s="181"/>
      <c r="D12" s="431"/>
      <c r="E12" s="432"/>
      <c r="F12" s="427"/>
      <c r="G12" s="428"/>
      <c r="H12" s="427"/>
      <c r="I12" s="428"/>
      <c r="J12" s="427"/>
      <c r="K12" s="428"/>
      <c r="L12" s="427"/>
      <c r="M12" s="428"/>
      <c r="N12" s="427"/>
      <c r="O12" s="428"/>
      <c r="P12" s="431"/>
      <c r="Q12" s="432"/>
      <c r="R12" s="431"/>
      <c r="S12" s="432"/>
      <c r="T12" s="431"/>
      <c r="U12" s="432"/>
      <c r="V12" s="421">
        <f>SUM(D12:U12)</f>
        <v>0</v>
      </c>
      <c r="W12" s="422"/>
    </row>
    <row r="13" spans="1:25" ht="14.4" x14ac:dyDescent="0.3">
      <c r="B13" s="187" t="s">
        <v>267</v>
      </c>
      <c r="C13" s="182"/>
      <c r="D13" s="423">
        <f>(D11+D12)/2</f>
        <v>0</v>
      </c>
      <c r="E13" s="424"/>
      <c r="F13" s="425">
        <f>(F11+F12)/2</f>
        <v>0</v>
      </c>
      <c r="G13" s="426"/>
      <c r="H13" s="425">
        <f>(H11+H12)/2</f>
        <v>0</v>
      </c>
      <c r="I13" s="426"/>
      <c r="J13" s="425">
        <f>(J11+J12)/2</f>
        <v>0</v>
      </c>
      <c r="K13" s="426"/>
      <c r="L13" s="425">
        <f>(L11+L12)/2</f>
        <v>0</v>
      </c>
      <c r="M13" s="426"/>
      <c r="N13" s="425">
        <f>(N11+N12)/2</f>
        <v>0</v>
      </c>
      <c r="O13" s="426"/>
      <c r="P13" s="425">
        <f>(P11+P12)/2</f>
        <v>0</v>
      </c>
      <c r="Q13" s="426"/>
      <c r="R13" s="423">
        <f>(R11+R12)/2</f>
        <v>0</v>
      </c>
      <c r="S13" s="424"/>
      <c r="T13" s="423">
        <f>(T11+T12)/2</f>
        <v>0</v>
      </c>
      <c r="U13" s="424"/>
      <c r="V13" s="423">
        <f>(V11+V12)/2</f>
        <v>0</v>
      </c>
      <c r="W13" s="422"/>
    </row>
    <row r="14" spans="1:25" ht="14.4" x14ac:dyDescent="0.3">
      <c r="B14" s="188"/>
      <c r="C14" s="183"/>
      <c r="D14" s="196"/>
      <c r="E14" s="196"/>
      <c r="F14" s="196"/>
      <c r="G14" s="196"/>
      <c r="H14" s="196"/>
      <c r="I14" s="196"/>
      <c r="J14" s="196"/>
      <c r="K14" s="196"/>
      <c r="L14" s="196"/>
      <c r="M14" s="196"/>
      <c r="N14" s="196"/>
      <c r="O14" s="196"/>
      <c r="P14" s="196"/>
      <c r="Q14" s="196"/>
      <c r="R14" s="196"/>
      <c r="S14" s="196"/>
      <c r="T14" s="196"/>
      <c r="U14" s="196"/>
      <c r="V14" s="194"/>
      <c r="W14" s="195"/>
    </row>
    <row r="15" spans="1:25" ht="14.4" x14ac:dyDescent="0.3">
      <c r="B15" s="189" t="s">
        <v>239</v>
      </c>
      <c r="C15" s="184"/>
      <c r="D15" s="431"/>
      <c r="E15" s="432"/>
      <c r="F15" s="427"/>
      <c r="G15" s="428"/>
      <c r="H15" s="427"/>
      <c r="I15" s="428"/>
      <c r="J15" s="427"/>
      <c r="K15" s="428"/>
      <c r="L15" s="427"/>
      <c r="M15" s="428"/>
      <c r="N15" s="427"/>
      <c r="O15" s="428"/>
      <c r="P15" s="427"/>
      <c r="Q15" s="428"/>
      <c r="R15" s="431"/>
      <c r="S15" s="432"/>
      <c r="T15" s="427"/>
      <c r="U15" s="428"/>
      <c r="V15" s="421">
        <f>SUM(D15:U15)</f>
        <v>0</v>
      </c>
      <c r="W15" s="422"/>
    </row>
    <row r="16" spans="1:25" ht="14.4" x14ac:dyDescent="0.3">
      <c r="B16" s="186" t="s">
        <v>263</v>
      </c>
      <c r="C16" s="181"/>
      <c r="D16" s="433"/>
      <c r="E16" s="432"/>
      <c r="F16" s="434"/>
      <c r="G16" s="435"/>
      <c r="H16" s="434"/>
      <c r="I16" s="435"/>
      <c r="J16" s="434"/>
      <c r="K16" s="435"/>
      <c r="L16" s="434"/>
      <c r="M16" s="435"/>
      <c r="N16" s="434"/>
      <c r="O16" s="435"/>
      <c r="P16" s="427"/>
      <c r="Q16" s="428"/>
      <c r="R16" s="433"/>
      <c r="S16" s="432"/>
      <c r="T16" s="427"/>
      <c r="U16" s="428"/>
      <c r="V16" s="436">
        <f>SUM(D16:U16)</f>
        <v>0</v>
      </c>
      <c r="W16" s="422"/>
      <c r="Y16" s="205"/>
    </row>
    <row r="17" spans="2:23" ht="14.4" x14ac:dyDescent="0.3">
      <c r="B17" s="186" t="s">
        <v>253</v>
      </c>
      <c r="C17" s="181"/>
      <c r="D17" s="431"/>
      <c r="E17" s="432"/>
      <c r="F17" s="427"/>
      <c r="G17" s="428"/>
      <c r="H17" s="427"/>
      <c r="I17" s="428"/>
      <c r="J17" s="427"/>
      <c r="K17" s="428"/>
      <c r="L17" s="427"/>
      <c r="M17" s="428"/>
      <c r="N17" s="427"/>
      <c r="O17" s="428"/>
      <c r="P17" s="427"/>
      <c r="Q17" s="428"/>
      <c r="R17" s="431"/>
      <c r="S17" s="432"/>
      <c r="T17" s="427"/>
      <c r="U17" s="428"/>
      <c r="V17" s="421">
        <f>SUM(D17:U17)</f>
        <v>0</v>
      </c>
      <c r="W17" s="422"/>
    </row>
    <row r="18" spans="2:23" ht="14.4" x14ac:dyDescent="0.3">
      <c r="B18" s="186" t="s">
        <v>240</v>
      </c>
      <c r="C18" s="181"/>
      <c r="D18" s="431"/>
      <c r="E18" s="432"/>
      <c r="F18" s="427"/>
      <c r="G18" s="428"/>
      <c r="H18" s="427"/>
      <c r="I18" s="428"/>
      <c r="J18" s="427"/>
      <c r="K18" s="428"/>
      <c r="L18" s="427"/>
      <c r="M18" s="428"/>
      <c r="N18" s="427"/>
      <c r="O18" s="428"/>
      <c r="P18" s="427"/>
      <c r="Q18" s="428"/>
      <c r="R18" s="431"/>
      <c r="S18" s="432"/>
      <c r="T18" s="427"/>
      <c r="U18" s="428"/>
      <c r="V18" s="421">
        <f>SUM(D18:U18)</f>
        <v>0</v>
      </c>
      <c r="W18" s="422"/>
    </row>
    <row r="19" spans="2:23" ht="15" thickBot="1" x14ac:dyDescent="0.35">
      <c r="B19" s="190" t="s">
        <v>256</v>
      </c>
      <c r="C19" s="185"/>
      <c r="D19" s="437">
        <f>SUM(D15:E18)</f>
        <v>0</v>
      </c>
      <c r="E19" s="439"/>
      <c r="F19" s="440">
        <f t="shared" ref="F19" si="0">SUM(F15:G18)</f>
        <v>0</v>
      </c>
      <c r="G19" s="441"/>
      <c r="H19" s="440">
        <f t="shared" ref="H19" si="1">SUM(H15:I18)</f>
        <v>0</v>
      </c>
      <c r="I19" s="441"/>
      <c r="J19" s="440">
        <f t="shared" ref="J19" si="2">SUM(J15:K18)</f>
        <v>0</v>
      </c>
      <c r="K19" s="441"/>
      <c r="L19" s="440">
        <f t="shared" ref="L19" si="3">SUM(L15:M18)</f>
        <v>0</v>
      </c>
      <c r="M19" s="441"/>
      <c r="N19" s="440">
        <f t="shared" ref="N19:P19" si="4">SUM(N15:O18)</f>
        <v>0</v>
      </c>
      <c r="O19" s="441"/>
      <c r="P19" s="440">
        <f t="shared" si="4"/>
        <v>0</v>
      </c>
      <c r="Q19" s="441"/>
      <c r="R19" s="437">
        <f t="shared" ref="R19:T19" si="5">SUM(R15:S18)</f>
        <v>0</v>
      </c>
      <c r="S19" s="439"/>
      <c r="T19" s="437">
        <f t="shared" si="5"/>
        <v>0</v>
      </c>
      <c r="U19" s="439"/>
      <c r="V19" s="437">
        <f t="shared" ref="V19" si="6">SUM(V15:W18)</f>
        <v>0</v>
      </c>
      <c r="W19" s="438"/>
    </row>
    <row r="20" spans="2:23" s="225" customFormat="1" ht="13.8" thickTop="1" x14ac:dyDescent="0.25">
      <c r="B20" s="222" t="s">
        <v>283</v>
      </c>
      <c r="C20" s="222"/>
      <c r="D20" s="223"/>
      <c r="E20" s="223"/>
      <c r="F20" s="223"/>
      <c r="G20" s="223"/>
      <c r="H20" s="223"/>
      <c r="I20" s="223"/>
      <c r="J20" s="223"/>
      <c r="K20" s="223"/>
      <c r="L20" s="223"/>
      <c r="M20" s="223"/>
      <c r="N20" s="223"/>
      <c r="O20" s="223"/>
      <c r="P20" s="224"/>
      <c r="Q20" s="224"/>
      <c r="R20" s="224"/>
      <c r="S20" s="224"/>
      <c r="T20" s="224"/>
      <c r="U20" s="224"/>
      <c r="V20" s="224"/>
      <c r="W20" s="224"/>
    </row>
    <row r="21" spans="2:23" s="166" customFormat="1" x14ac:dyDescent="0.25">
      <c r="B21" s="191" t="s">
        <v>278</v>
      </c>
      <c r="C21" s="191"/>
      <c r="D21" s="192"/>
      <c r="E21" s="192"/>
      <c r="F21" s="192"/>
      <c r="G21" s="192"/>
      <c r="H21" s="192"/>
      <c r="I21" s="192"/>
      <c r="J21" s="192"/>
      <c r="K21" s="192"/>
      <c r="L21" s="192"/>
      <c r="M21" s="192"/>
      <c r="N21" s="192"/>
      <c r="O21" s="192"/>
      <c r="P21" s="167"/>
      <c r="Q21" s="167"/>
      <c r="R21" s="167"/>
      <c r="S21" s="167"/>
      <c r="T21" s="167"/>
      <c r="U21" s="167"/>
      <c r="V21" s="167"/>
      <c r="W21" s="167"/>
    </row>
    <row r="22" spans="2:23" x14ac:dyDescent="0.25">
      <c r="B22" s="177"/>
      <c r="C22" s="177"/>
      <c r="D22" s="193"/>
      <c r="E22" s="193"/>
      <c r="F22" s="193"/>
      <c r="G22" s="193"/>
      <c r="H22" s="193"/>
      <c r="I22" s="193"/>
      <c r="J22" s="193"/>
      <c r="K22" s="193"/>
      <c r="L22" s="193"/>
      <c r="M22" s="193"/>
      <c r="N22" s="193"/>
      <c r="O22" s="193"/>
    </row>
    <row r="23" spans="2:23" ht="12.75" customHeight="1" x14ac:dyDescent="0.25">
      <c r="B23" s="443" t="s">
        <v>269</v>
      </c>
      <c r="C23" s="444"/>
      <c r="D23" s="444"/>
      <c r="E23" s="444"/>
      <c r="F23" s="444"/>
      <c r="G23" s="444"/>
      <c r="H23" s="444"/>
      <c r="I23" s="444"/>
      <c r="J23" s="444"/>
      <c r="K23" s="445"/>
      <c r="L23" s="445"/>
      <c r="M23" s="445"/>
      <c r="N23" s="445"/>
      <c r="O23" s="446"/>
    </row>
    <row r="24" spans="2:23" x14ac:dyDescent="0.25">
      <c r="B24" s="447"/>
      <c r="C24" s="448"/>
      <c r="D24" s="448"/>
      <c r="E24" s="448"/>
      <c r="F24" s="448"/>
      <c r="G24" s="448"/>
      <c r="H24" s="448"/>
      <c r="I24" s="448"/>
      <c r="J24" s="448"/>
      <c r="K24" s="449"/>
      <c r="L24" s="449"/>
      <c r="M24" s="449"/>
      <c r="N24" s="449"/>
      <c r="O24" s="450"/>
    </row>
    <row r="25" spans="2:23" x14ac:dyDescent="0.25">
      <c r="B25" s="447"/>
      <c r="C25" s="448"/>
      <c r="D25" s="448"/>
      <c r="E25" s="448"/>
      <c r="F25" s="448"/>
      <c r="G25" s="448"/>
      <c r="H25" s="448"/>
      <c r="I25" s="448"/>
      <c r="J25" s="448"/>
      <c r="K25" s="449"/>
      <c r="L25" s="449"/>
      <c r="M25" s="449"/>
      <c r="N25" s="449"/>
      <c r="O25" s="450"/>
    </row>
    <row r="26" spans="2:23" x14ac:dyDescent="0.25">
      <c r="B26" s="447"/>
      <c r="C26" s="448"/>
      <c r="D26" s="448"/>
      <c r="E26" s="448"/>
      <c r="F26" s="448"/>
      <c r="G26" s="448"/>
      <c r="H26" s="448"/>
      <c r="I26" s="448"/>
      <c r="J26" s="448"/>
      <c r="K26" s="449"/>
      <c r="L26" s="449"/>
      <c r="M26" s="449"/>
      <c r="N26" s="449"/>
      <c r="O26" s="450"/>
    </row>
    <row r="27" spans="2:23" x14ac:dyDescent="0.25">
      <c r="B27" s="447"/>
      <c r="C27" s="448"/>
      <c r="D27" s="448"/>
      <c r="E27" s="448"/>
      <c r="F27" s="448"/>
      <c r="G27" s="448"/>
      <c r="H27" s="448"/>
      <c r="I27" s="448"/>
      <c r="J27" s="448"/>
      <c r="K27" s="449"/>
      <c r="L27" s="449"/>
      <c r="M27" s="449"/>
      <c r="N27" s="449"/>
      <c r="O27" s="450"/>
    </row>
    <row r="28" spans="2:23" x14ac:dyDescent="0.25">
      <c r="B28" s="447"/>
      <c r="C28" s="448"/>
      <c r="D28" s="448"/>
      <c r="E28" s="448"/>
      <c r="F28" s="448"/>
      <c r="G28" s="448"/>
      <c r="H28" s="448"/>
      <c r="I28" s="448"/>
      <c r="J28" s="448"/>
      <c r="K28" s="449"/>
      <c r="L28" s="449"/>
      <c r="M28" s="449"/>
      <c r="N28" s="449"/>
      <c r="O28" s="450"/>
    </row>
    <row r="29" spans="2:23" x14ac:dyDescent="0.25">
      <c r="B29" s="447"/>
      <c r="C29" s="448"/>
      <c r="D29" s="448"/>
      <c r="E29" s="448"/>
      <c r="F29" s="448"/>
      <c r="G29" s="448"/>
      <c r="H29" s="448"/>
      <c r="I29" s="448"/>
      <c r="J29" s="448"/>
      <c r="K29" s="449"/>
      <c r="L29" s="449"/>
      <c r="M29" s="449"/>
      <c r="N29" s="449"/>
      <c r="O29" s="450"/>
    </row>
    <row r="30" spans="2:23" x14ac:dyDescent="0.25">
      <c r="B30" s="447"/>
      <c r="C30" s="448"/>
      <c r="D30" s="448"/>
      <c r="E30" s="448"/>
      <c r="F30" s="448"/>
      <c r="G30" s="448"/>
      <c r="H30" s="448"/>
      <c r="I30" s="448"/>
      <c r="J30" s="448"/>
      <c r="K30" s="449"/>
      <c r="L30" s="449"/>
      <c r="M30" s="449"/>
      <c r="N30" s="449"/>
      <c r="O30" s="450"/>
    </row>
    <row r="31" spans="2:23" x14ac:dyDescent="0.25">
      <c r="B31" s="447"/>
      <c r="C31" s="448"/>
      <c r="D31" s="448"/>
      <c r="E31" s="448"/>
      <c r="F31" s="448"/>
      <c r="G31" s="448"/>
      <c r="H31" s="448"/>
      <c r="I31" s="448"/>
      <c r="J31" s="448"/>
      <c r="K31" s="449"/>
      <c r="L31" s="449"/>
      <c r="M31" s="449"/>
      <c r="N31" s="449"/>
      <c r="O31" s="450"/>
    </row>
    <row r="32" spans="2:23" x14ac:dyDescent="0.25">
      <c r="B32" s="447"/>
      <c r="C32" s="448"/>
      <c r="D32" s="448"/>
      <c r="E32" s="448"/>
      <c r="F32" s="448"/>
      <c r="G32" s="448"/>
      <c r="H32" s="448"/>
      <c r="I32" s="448"/>
      <c r="J32" s="448"/>
      <c r="K32" s="449"/>
      <c r="L32" s="449"/>
      <c r="M32" s="449"/>
      <c r="N32" s="449"/>
      <c r="O32" s="450"/>
    </row>
    <row r="33" spans="2:15" s="164" customFormat="1" ht="25.5" customHeight="1" x14ac:dyDescent="0.25">
      <c r="B33" s="451"/>
      <c r="C33" s="452"/>
      <c r="D33" s="452"/>
      <c r="E33" s="452"/>
      <c r="F33" s="452"/>
      <c r="G33" s="452"/>
      <c r="H33" s="452"/>
      <c r="I33" s="452"/>
      <c r="J33" s="452"/>
      <c r="K33" s="453"/>
      <c r="L33" s="453"/>
      <c r="M33" s="453"/>
      <c r="N33" s="453"/>
      <c r="O33" s="454"/>
    </row>
  </sheetData>
  <mergeCells count="106">
    <mergeCell ref="D3:M3"/>
    <mergeCell ref="D4:M4"/>
    <mergeCell ref="B23:O33"/>
    <mergeCell ref="H9:I9"/>
    <mergeCell ref="J9:K9"/>
    <mergeCell ref="L9:M9"/>
    <mergeCell ref="P9:Q9"/>
    <mergeCell ref="T9:U9"/>
    <mergeCell ref="B1:F1"/>
    <mergeCell ref="A3:C3"/>
    <mergeCell ref="A4:C4"/>
    <mergeCell ref="B10:C10"/>
    <mergeCell ref="D9:E9"/>
    <mergeCell ref="F9:G9"/>
    <mergeCell ref="R19:S19"/>
    <mergeCell ref="T19:U19"/>
    <mergeCell ref="R17:S17"/>
    <mergeCell ref="T17:U17"/>
    <mergeCell ref="R15:S15"/>
    <mergeCell ref="T15:U15"/>
    <mergeCell ref="R12:S12"/>
    <mergeCell ref="T12:U12"/>
    <mergeCell ref="T10:U10"/>
    <mergeCell ref="P11:Q11"/>
    <mergeCell ref="V19:W19"/>
    <mergeCell ref="R18:S18"/>
    <mergeCell ref="T18:U18"/>
    <mergeCell ref="V18:W18"/>
    <mergeCell ref="D19:E19"/>
    <mergeCell ref="F19:G19"/>
    <mergeCell ref="H19:I19"/>
    <mergeCell ref="J19:K19"/>
    <mergeCell ref="L19:M19"/>
    <mergeCell ref="N19:O19"/>
    <mergeCell ref="P19:Q19"/>
    <mergeCell ref="D18:E18"/>
    <mergeCell ref="F18:G18"/>
    <mergeCell ref="H18:I18"/>
    <mergeCell ref="J18:K18"/>
    <mergeCell ref="L18:M18"/>
    <mergeCell ref="N18:O18"/>
    <mergeCell ref="P18:Q18"/>
    <mergeCell ref="D17:E17"/>
    <mergeCell ref="F17:G17"/>
    <mergeCell ref="H17:I17"/>
    <mergeCell ref="J17:K17"/>
    <mergeCell ref="L17:M17"/>
    <mergeCell ref="N17:O17"/>
    <mergeCell ref="P17:Q17"/>
    <mergeCell ref="V15:W15"/>
    <mergeCell ref="D16:E16"/>
    <mergeCell ref="F16:G16"/>
    <mergeCell ref="H16:I16"/>
    <mergeCell ref="J16:K16"/>
    <mergeCell ref="L16:M16"/>
    <mergeCell ref="N16:O16"/>
    <mergeCell ref="P16:Q16"/>
    <mergeCell ref="V17:W17"/>
    <mergeCell ref="R16:S16"/>
    <mergeCell ref="T16:U16"/>
    <mergeCell ref="V16:W16"/>
    <mergeCell ref="R13:S13"/>
    <mergeCell ref="T13:U13"/>
    <mergeCell ref="V13:W13"/>
    <mergeCell ref="D15:E15"/>
    <mergeCell ref="F15:G15"/>
    <mergeCell ref="H15:I15"/>
    <mergeCell ref="J15:K15"/>
    <mergeCell ref="L15:M15"/>
    <mergeCell ref="N15:O15"/>
    <mergeCell ref="P15:Q15"/>
    <mergeCell ref="V12:W12"/>
    <mergeCell ref="D13:E13"/>
    <mergeCell ref="F13:G13"/>
    <mergeCell ref="H13:I13"/>
    <mergeCell ref="J13:K13"/>
    <mergeCell ref="L13:M13"/>
    <mergeCell ref="N13:O13"/>
    <mergeCell ref="P13:Q13"/>
    <mergeCell ref="R11:S11"/>
    <mergeCell ref="T11:U11"/>
    <mergeCell ref="V11:W11"/>
    <mergeCell ref="D12:E12"/>
    <mergeCell ref="F12:G12"/>
    <mergeCell ref="H12:I12"/>
    <mergeCell ref="J12:K12"/>
    <mergeCell ref="L12:M12"/>
    <mergeCell ref="N12:O12"/>
    <mergeCell ref="P12:Q12"/>
    <mergeCell ref="D11:E11"/>
    <mergeCell ref="F11:G11"/>
    <mergeCell ref="H11:I11"/>
    <mergeCell ref="J11:K11"/>
    <mergeCell ref="L11:M11"/>
    <mergeCell ref="N11:O11"/>
    <mergeCell ref="D10:E10"/>
    <mergeCell ref="F10:G10"/>
    <mergeCell ref="H10:I10"/>
    <mergeCell ref="J10:K10"/>
    <mergeCell ref="L10:M10"/>
    <mergeCell ref="N10:O10"/>
    <mergeCell ref="P10:Q10"/>
    <mergeCell ref="R10:S10"/>
    <mergeCell ref="V9:W10"/>
    <mergeCell ref="N9:O9"/>
    <mergeCell ref="R9:S9"/>
  </mergeCells>
  <printOptions horizontalCentered="1"/>
  <pageMargins left="0.39370078740157483" right="0.39370078740157483" top="1.5354330708661419" bottom="0.94488188976377963" header="0.31496062992125984" footer="0.70866141732283472"/>
  <pageSetup paperSize="9" scale="73" fitToHeight="0" orientation="landscape" r:id="rId1"/>
  <headerFooter>
    <oddHeader>&amp;L&amp;G</oddHeader>
    <oddFooter xml:space="preserve">&amp;L&amp;8           v1.0  30.09.18&amp;C&amp;10&amp;A&amp;R&amp;10&amp;P     </oddFooter>
  </headerFooter>
  <colBreaks count="1" manualBreakCount="1">
    <brk id="23"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J21"/>
  <sheetViews>
    <sheetView showGridLines="0" zoomScaleNormal="100" zoomScaleSheetLayoutView="30" workbookViewId="0">
      <selection activeCell="E14" sqref="E14:I14"/>
    </sheetView>
  </sheetViews>
  <sheetFormatPr defaultColWidth="9.109375" defaultRowHeight="14.4" x14ac:dyDescent="0.3"/>
  <cols>
    <col min="1" max="1" width="8.88671875" style="122" customWidth="1"/>
    <col min="2" max="2" width="9.109375" style="122" customWidth="1"/>
    <col min="3" max="3" width="16.6640625" style="122" customWidth="1"/>
    <col min="4" max="4" width="6.6640625" style="122" customWidth="1"/>
    <col min="5" max="5" width="7" style="122" customWidth="1"/>
    <col min="6" max="6" width="16.88671875" style="122" customWidth="1"/>
    <col min="7" max="7" width="7.6640625" style="122" customWidth="1"/>
    <col min="8" max="8" width="8.33203125" style="122" customWidth="1"/>
    <col min="9" max="9" width="11.33203125" style="122" customWidth="1"/>
    <col min="10" max="10" width="0.88671875" style="122" customWidth="1"/>
    <col min="11" max="11" width="22.109375" style="122" customWidth="1"/>
    <col min="12" max="16384" width="9.109375" style="122"/>
  </cols>
  <sheetData>
    <row r="1" spans="1:10" ht="40.5" customHeight="1" x14ac:dyDescent="0.4">
      <c r="A1" s="333" t="s">
        <v>169</v>
      </c>
      <c r="B1" s="333"/>
      <c r="C1" s="333"/>
      <c r="D1" s="333"/>
      <c r="E1" s="455"/>
      <c r="F1" s="455"/>
      <c r="G1" s="455"/>
      <c r="H1" s="455"/>
      <c r="I1" s="89"/>
    </row>
    <row r="2" spans="1:10" x14ac:dyDescent="0.3">
      <c r="A2" s="89"/>
      <c r="B2" s="89"/>
      <c r="C2" s="89"/>
      <c r="D2" s="89"/>
      <c r="E2" s="89"/>
      <c r="F2" s="89"/>
      <c r="G2" s="89"/>
      <c r="H2" s="147"/>
      <c r="I2" s="147"/>
      <c r="J2" s="142"/>
    </row>
    <row r="3" spans="1:10" s="141" customFormat="1" ht="21" customHeight="1" x14ac:dyDescent="0.35">
      <c r="A3" s="456" t="s">
        <v>198</v>
      </c>
      <c r="B3" s="456"/>
      <c r="C3" s="456"/>
      <c r="D3" s="456"/>
      <c r="E3" s="470" t="str">
        <f>IF(DEMANDE!C10="","-",DEMANDE!C10)</f>
        <v>-</v>
      </c>
      <c r="F3" s="470"/>
      <c r="G3" s="470"/>
      <c r="H3" s="470"/>
      <c r="I3" s="470"/>
    </row>
    <row r="4" spans="1:10" s="141" customFormat="1" ht="21" customHeight="1" x14ac:dyDescent="0.35">
      <c r="A4" s="456" t="s">
        <v>217</v>
      </c>
      <c r="B4" s="456"/>
      <c r="C4" s="456"/>
      <c r="D4" s="456"/>
      <c r="E4" s="442" t="str">
        <f>+IF(DEMANDE!F19="","-",DEMANDE!F19)</f>
        <v>-</v>
      </c>
      <c r="F4" s="442"/>
      <c r="G4" s="442"/>
      <c r="H4" s="442"/>
      <c r="I4" s="442"/>
    </row>
    <row r="5" spans="1:10" s="142" customFormat="1" ht="24.75" customHeight="1" thickBot="1" x14ac:dyDescent="0.4">
      <c r="A5" s="148"/>
      <c r="B5" s="149"/>
      <c r="C5" s="148"/>
      <c r="D5" s="150"/>
      <c r="E5" s="150"/>
      <c r="F5" s="150"/>
      <c r="G5" s="150"/>
      <c r="H5" s="150"/>
      <c r="I5" s="150"/>
      <c r="J5" s="143"/>
    </row>
    <row r="6" spans="1:10" ht="14.4" customHeight="1" thickTop="1" x14ac:dyDescent="0.3">
      <c r="A6" s="471" t="s">
        <v>273</v>
      </c>
      <c r="B6" s="472"/>
      <c r="C6" s="472"/>
      <c r="D6" s="472"/>
      <c r="E6" s="472"/>
      <c r="F6" s="472"/>
      <c r="G6" s="472"/>
      <c r="H6" s="472"/>
      <c r="I6" s="473"/>
    </row>
    <row r="7" spans="1:10" ht="15" thickBot="1" x14ac:dyDescent="0.35">
      <c r="A7" s="474"/>
      <c r="B7" s="475"/>
      <c r="C7" s="475"/>
      <c r="D7" s="475"/>
      <c r="E7" s="475"/>
      <c r="F7" s="475"/>
      <c r="G7" s="475"/>
      <c r="H7" s="475"/>
      <c r="I7" s="476"/>
    </row>
    <row r="8" spans="1:10" ht="23.25" customHeight="1" thickTop="1" x14ac:dyDescent="0.3">
      <c r="A8" s="466" t="s">
        <v>307</v>
      </c>
      <c r="B8" s="467"/>
      <c r="C8" s="467"/>
      <c r="D8" s="468"/>
      <c r="E8" s="477"/>
      <c r="F8" s="478"/>
      <c r="G8" s="478"/>
      <c r="H8" s="478"/>
      <c r="I8" s="479"/>
    </row>
    <row r="9" spans="1:10" ht="23.25" customHeight="1" x14ac:dyDescent="0.3">
      <c r="A9" s="466" t="s">
        <v>306</v>
      </c>
      <c r="B9" s="467"/>
      <c r="C9" s="467"/>
      <c r="D9" s="469"/>
      <c r="E9" s="477"/>
      <c r="F9" s="478"/>
      <c r="G9" s="478"/>
      <c r="H9" s="478"/>
      <c r="I9" s="479"/>
    </row>
    <row r="10" spans="1:10" ht="23.25" customHeight="1" x14ac:dyDescent="0.3">
      <c r="A10" s="466" t="s">
        <v>274</v>
      </c>
      <c r="B10" s="467"/>
      <c r="C10" s="467"/>
      <c r="D10" s="469"/>
      <c r="E10" s="477"/>
      <c r="F10" s="478"/>
      <c r="G10" s="478"/>
      <c r="H10" s="478"/>
      <c r="I10" s="479"/>
    </row>
    <row r="11" spans="1:10" ht="23.25" customHeight="1" x14ac:dyDescent="0.3">
      <c r="A11" s="466" t="s">
        <v>275</v>
      </c>
      <c r="B11" s="467"/>
      <c r="C11" s="467"/>
      <c r="D11" s="469"/>
      <c r="E11" s="477"/>
      <c r="F11" s="478"/>
      <c r="G11" s="478"/>
      <c r="H11" s="478"/>
      <c r="I11" s="479"/>
    </row>
    <row r="12" spans="1:10" s="144" customFormat="1" ht="20.399999999999999" customHeight="1" x14ac:dyDescent="0.3">
      <c r="A12" s="466" t="s">
        <v>276</v>
      </c>
      <c r="B12" s="467"/>
      <c r="C12" s="467"/>
      <c r="D12" s="469"/>
      <c r="E12" s="477"/>
      <c r="F12" s="478"/>
      <c r="G12" s="478"/>
      <c r="H12" s="478"/>
      <c r="I12" s="479"/>
    </row>
    <row r="13" spans="1:10" s="144" customFormat="1" ht="20.399999999999999" customHeight="1" x14ac:dyDescent="0.3">
      <c r="A13" s="466" t="s">
        <v>279</v>
      </c>
      <c r="B13" s="467"/>
      <c r="C13" s="467"/>
      <c r="D13" s="469"/>
      <c r="E13" s="488">
        <f>+DEMANDE!F13</f>
        <v>0</v>
      </c>
      <c r="F13" s="489"/>
      <c r="G13" s="489"/>
      <c r="H13" s="489"/>
      <c r="I13" s="490"/>
    </row>
    <row r="14" spans="1:10" s="144" customFormat="1" ht="25.35" customHeight="1" thickBot="1" x14ac:dyDescent="0.35">
      <c r="A14" s="491" t="s">
        <v>280</v>
      </c>
      <c r="B14" s="492"/>
      <c r="C14" s="492"/>
      <c r="D14" s="493"/>
      <c r="E14" s="494">
        <f>+DEMANDE!F15</f>
        <v>0</v>
      </c>
      <c r="F14" s="495"/>
      <c r="G14" s="495"/>
      <c r="H14" s="495"/>
      <c r="I14" s="496"/>
    </row>
    <row r="15" spans="1:10" ht="29.25" customHeight="1" thickTop="1" thickBot="1" x14ac:dyDescent="0.35">
      <c r="A15" s="140"/>
      <c r="B15" s="140"/>
      <c r="C15" s="140"/>
      <c r="D15" s="140"/>
      <c r="E15" s="140"/>
      <c r="F15" s="140"/>
      <c r="G15" s="140"/>
      <c r="H15" s="140"/>
      <c r="I15" s="140"/>
    </row>
    <row r="16" spans="1:10" s="145" customFormat="1" ht="15" customHeight="1" thickTop="1" x14ac:dyDescent="0.35">
      <c r="A16" s="481" t="s">
        <v>199</v>
      </c>
      <c r="B16" s="482"/>
      <c r="C16" s="482"/>
      <c r="D16" s="482"/>
      <c r="E16" s="482"/>
      <c r="F16" s="482"/>
      <c r="G16" s="482"/>
      <c r="H16" s="482"/>
      <c r="I16" s="483"/>
      <c r="J16" s="480"/>
    </row>
    <row r="17" spans="1:10" s="145" customFormat="1" ht="18.600000000000001" thickBot="1" x14ac:dyDescent="0.4">
      <c r="A17" s="484"/>
      <c r="B17" s="485"/>
      <c r="C17" s="485"/>
      <c r="D17" s="485"/>
      <c r="E17" s="485"/>
      <c r="F17" s="485"/>
      <c r="G17" s="485"/>
      <c r="H17" s="485"/>
      <c r="I17" s="486"/>
      <c r="J17" s="480"/>
    </row>
    <row r="18" spans="1:10" ht="21.75" customHeight="1" thickTop="1" x14ac:dyDescent="0.3">
      <c r="A18" s="497" t="s">
        <v>286</v>
      </c>
      <c r="B18" s="498"/>
      <c r="C18" s="498"/>
      <c r="D18" s="498"/>
      <c r="E18" s="498"/>
      <c r="F18" s="498"/>
      <c r="G18" s="498"/>
      <c r="H18" s="498"/>
      <c r="I18" s="499"/>
      <c r="J18" s="487"/>
    </row>
    <row r="19" spans="1:10" ht="136.5" customHeight="1" x14ac:dyDescent="0.3">
      <c r="A19" s="460"/>
      <c r="B19" s="461"/>
      <c r="C19" s="461"/>
      <c r="D19" s="461"/>
      <c r="E19" s="461"/>
      <c r="F19" s="461"/>
      <c r="G19" s="461"/>
      <c r="H19" s="461"/>
      <c r="I19" s="462"/>
      <c r="J19" s="487"/>
    </row>
    <row r="20" spans="1:10" ht="71.400000000000006" customHeight="1" thickBot="1" x14ac:dyDescent="0.35">
      <c r="A20" s="463"/>
      <c r="B20" s="464"/>
      <c r="C20" s="464"/>
      <c r="D20" s="464"/>
      <c r="E20" s="464"/>
      <c r="F20" s="464"/>
      <c r="G20" s="464"/>
      <c r="H20" s="464"/>
      <c r="I20" s="465"/>
      <c r="J20" s="487"/>
    </row>
    <row r="21" spans="1:10" ht="15" customHeight="1" thickTop="1" x14ac:dyDescent="0.35">
      <c r="A21" s="151"/>
      <c r="B21" s="151"/>
      <c r="C21" s="151"/>
      <c r="D21" s="151"/>
      <c r="E21" s="151"/>
      <c r="F21" s="151"/>
      <c r="G21" s="151"/>
      <c r="H21" s="151"/>
      <c r="I21" s="151"/>
      <c r="J21" s="146"/>
    </row>
  </sheetData>
  <sheetProtection insertColumns="0" insertRows="0" deleteColumns="0" deleteRows="0"/>
  <customSheetViews>
    <customSheetView guid="{13344BD5-8CEB-4C4A-AAD5-26D1EACF8C2B}" scale="50" showGridLines="0" hiddenRows="1">
      <selection activeCell="D55" sqref="D55"/>
      <rowBreaks count="2" manualBreakCount="2">
        <brk id="20" max="7" man="1"/>
        <brk id="26" max="7" man="1"/>
      </rowBreaks>
      <pageMargins left="0.39370078740157483" right="0.39370078740157483" top="1.5354330708661419" bottom="0.74803149606299213" header="0.31496062992125984" footer="0.31496062992125984"/>
      <printOptions horizontalCentered="1"/>
      <pageSetup paperSize="9" scale="47" fitToHeight="3" orientation="portrait" r:id="rId1"/>
      <headerFooter>
        <oddHeader>&amp;C&amp;G</oddHeader>
        <oddFooter>&amp;R&amp;P</oddFooter>
      </headerFooter>
    </customSheetView>
  </customSheetViews>
  <mergeCells count="25">
    <mergeCell ref="J16:J17"/>
    <mergeCell ref="A16:I17"/>
    <mergeCell ref="A1:H1"/>
    <mergeCell ref="J18:J20"/>
    <mergeCell ref="E13:I13"/>
    <mergeCell ref="A13:D13"/>
    <mergeCell ref="A14:D14"/>
    <mergeCell ref="E14:I14"/>
    <mergeCell ref="E9:I9"/>
    <mergeCell ref="E10:I10"/>
    <mergeCell ref="E11:I11"/>
    <mergeCell ref="A12:D12"/>
    <mergeCell ref="E12:I12"/>
    <mergeCell ref="A4:D4"/>
    <mergeCell ref="A3:D3"/>
    <mergeCell ref="A18:I18"/>
    <mergeCell ref="A19:I20"/>
    <mergeCell ref="A8:D8"/>
    <mergeCell ref="A9:D9"/>
    <mergeCell ref="A11:D11"/>
    <mergeCell ref="E3:I3"/>
    <mergeCell ref="E4:I4"/>
    <mergeCell ref="A10:D10"/>
    <mergeCell ref="A6:I7"/>
    <mergeCell ref="E8:I8"/>
  </mergeCells>
  <conditionalFormatting sqref="J18:J19 J21">
    <cfRule type="cellIs" dxfId="4" priority="3" operator="greaterThan">
      <formula>5000</formula>
    </cfRule>
  </conditionalFormatting>
  <dataValidations count="1">
    <dataValidation type="textLength" allowBlank="1" showInputMessage="1" showErrorMessage="1" sqref="A21:I21">
      <formula1>0</formula1>
      <formula2>5000</formula2>
    </dataValidation>
  </dataValidations>
  <printOptions horizontalCentered="1"/>
  <pageMargins left="0.39370078740157483" right="0.39370078740157483" top="1.5354330708661419" bottom="0.94488188976377963" header="0.31496062992125984" footer="0.70866141732283472"/>
  <pageSetup paperSize="9" fitToHeight="0" orientation="portrait" r:id="rId2"/>
  <headerFooter>
    <oddHeader>&amp;L&amp;G</oddHeader>
    <oddFooter xml:space="preserve">&amp;L&amp;8           v1.0  30.09.18&amp;C&amp;10&amp;A&amp;R&amp;10&amp;P     </oddFoot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M113"/>
  <sheetViews>
    <sheetView showGridLines="0" topLeftCell="A2" zoomScaleNormal="100" workbookViewId="0">
      <selection activeCell="F2" sqref="F2"/>
    </sheetView>
  </sheetViews>
  <sheetFormatPr defaultColWidth="9.109375" defaultRowHeight="13.2" x14ac:dyDescent="0.25"/>
  <cols>
    <col min="1" max="1" width="2.88671875" style="8" customWidth="1"/>
    <col min="2" max="2" width="5.88671875" style="8" customWidth="1"/>
    <col min="3" max="3" width="4.109375" style="8" customWidth="1"/>
    <col min="4" max="4" width="5.88671875" style="8" customWidth="1"/>
    <col min="5" max="5" width="72.109375" style="8" customWidth="1"/>
    <col min="6" max="7" width="16.88671875" style="9" customWidth="1"/>
    <col min="8" max="8" width="17.88671875" style="8" customWidth="1"/>
    <col min="9" max="9" width="18.109375" style="8" customWidth="1"/>
    <col min="10" max="10" width="10.88671875" style="8" customWidth="1"/>
    <col min="11" max="11" width="12.88671875" style="8" customWidth="1"/>
    <col min="12" max="12" width="27.5546875" style="8" customWidth="1"/>
    <col min="13" max="16384" width="9.109375" style="8"/>
  </cols>
  <sheetData>
    <row r="1" spans="2:13" ht="6.75" customHeight="1" x14ac:dyDescent="0.25"/>
    <row r="2" spans="2:13" ht="14.4" x14ac:dyDescent="0.3">
      <c r="D2" s="31"/>
      <c r="E2" s="87" t="s">
        <v>98</v>
      </c>
      <c r="F2" s="238" t="s">
        <v>220</v>
      </c>
      <c r="G2" s="221" t="s">
        <v>147</v>
      </c>
    </row>
    <row r="3" spans="2:13" ht="18" customHeight="1" x14ac:dyDescent="0.3">
      <c r="C3" s="203"/>
      <c r="D3" s="31"/>
      <c r="E3" s="87" t="s">
        <v>221</v>
      </c>
      <c r="F3" s="512" t="str">
        <f>IF(ENTREPRISE!D6="", "-",ENTREPRISE!D6)</f>
        <v>-</v>
      </c>
      <c r="G3" s="512"/>
    </row>
    <row r="4" spans="2:13" ht="18" customHeight="1" x14ac:dyDescent="0.3">
      <c r="B4" s="203" t="s">
        <v>181</v>
      </c>
      <c r="C4" s="203"/>
      <c r="D4" s="31"/>
      <c r="E4" s="31"/>
      <c r="F4" s="32"/>
      <c r="G4" s="33"/>
    </row>
    <row r="5" spans="2:13" ht="13.35" customHeight="1" x14ac:dyDescent="0.3">
      <c r="B5" s="517" t="s">
        <v>27</v>
      </c>
      <c r="C5" s="518"/>
      <c r="D5" s="518"/>
      <c r="E5" s="519"/>
      <c r="F5" s="34" t="str">
        <f>+F2</f>
        <v>2017</v>
      </c>
      <c r="G5" s="34">
        <f>+F5-1</f>
        <v>2016</v>
      </c>
      <c r="I5" s="23"/>
      <c r="J5" s="23"/>
      <c r="K5" s="23"/>
      <c r="L5" s="23"/>
      <c r="M5" s="23"/>
    </row>
    <row r="6" spans="2:13" ht="13.35" customHeight="1" x14ac:dyDescent="0.3">
      <c r="B6" s="35" t="s">
        <v>28</v>
      </c>
      <c r="C6" s="36"/>
      <c r="D6" s="36"/>
      <c r="E6" s="37"/>
      <c r="F6" s="229">
        <f>F7+F8</f>
        <v>0</v>
      </c>
      <c r="G6" s="229">
        <f>G7+G8</f>
        <v>0</v>
      </c>
      <c r="H6" s="504"/>
      <c r="I6" s="503"/>
      <c r="J6" s="503"/>
      <c r="K6" s="503"/>
      <c r="L6" s="503"/>
      <c r="M6" s="23"/>
    </row>
    <row r="7" spans="2:13" ht="14.4" x14ac:dyDescent="0.3">
      <c r="B7" s="35"/>
      <c r="C7" s="36" t="s">
        <v>29</v>
      </c>
      <c r="D7" s="36"/>
      <c r="E7" s="37"/>
      <c r="F7" s="231"/>
      <c r="G7" s="231"/>
      <c r="H7" s="504"/>
      <c r="I7" s="503"/>
      <c r="J7" s="503"/>
      <c r="K7" s="503"/>
      <c r="L7" s="503"/>
    </row>
    <row r="8" spans="2:13" ht="14.4" customHeight="1" x14ac:dyDescent="0.3">
      <c r="B8" s="35"/>
      <c r="C8" s="31" t="s">
        <v>30</v>
      </c>
      <c r="D8" s="27"/>
      <c r="E8" s="37"/>
      <c r="F8" s="231"/>
      <c r="G8" s="231"/>
      <c r="H8" s="504"/>
      <c r="I8" s="503"/>
      <c r="J8" s="509"/>
      <c r="K8" s="509"/>
      <c r="L8" s="509"/>
    </row>
    <row r="9" spans="2:13" ht="13.35" customHeight="1" x14ac:dyDescent="0.3">
      <c r="B9" s="35" t="s">
        <v>31</v>
      </c>
      <c r="C9" s="36"/>
      <c r="D9" s="36"/>
      <c r="E9" s="37"/>
      <c r="F9" s="231"/>
      <c r="G9" s="231"/>
      <c r="H9" s="20"/>
      <c r="I9" s="509"/>
      <c r="J9" s="509"/>
      <c r="K9" s="509"/>
      <c r="L9" s="509"/>
    </row>
    <row r="10" spans="2:13" ht="14.4" customHeight="1" x14ac:dyDescent="0.3">
      <c r="B10" s="38" t="s">
        <v>32</v>
      </c>
      <c r="C10" s="36"/>
      <c r="D10" s="36"/>
      <c r="E10" s="37"/>
      <c r="F10" s="229">
        <f>F11+F18+F23</f>
        <v>0</v>
      </c>
      <c r="G10" s="229">
        <f>G11+G18+G23</f>
        <v>0</v>
      </c>
      <c r="H10" s="510"/>
      <c r="I10" s="511"/>
      <c r="J10" s="509"/>
      <c r="K10" s="509"/>
      <c r="L10" s="509"/>
    </row>
    <row r="11" spans="2:13" ht="14.4" customHeight="1" x14ac:dyDescent="0.3">
      <c r="B11" s="35"/>
      <c r="C11" s="39" t="s">
        <v>33</v>
      </c>
      <c r="D11" s="27"/>
      <c r="E11" s="37"/>
      <c r="F11" s="229">
        <f>F12+F13+F16+F17</f>
        <v>0</v>
      </c>
      <c r="G11" s="229">
        <f>G12+G13+G16+G17</f>
        <v>0</v>
      </c>
      <c r="H11" s="500"/>
      <c r="I11" s="501"/>
      <c r="J11" s="501"/>
      <c r="K11" s="501"/>
      <c r="L11" s="501"/>
    </row>
    <row r="12" spans="2:13" ht="13.35" customHeight="1" x14ac:dyDescent="0.3">
      <c r="B12" s="35"/>
      <c r="C12" s="36"/>
      <c r="D12" s="39" t="s">
        <v>117</v>
      </c>
      <c r="E12" s="37"/>
      <c r="F12" s="231"/>
      <c r="G12" s="231"/>
      <c r="H12" s="500"/>
      <c r="I12" s="501"/>
      <c r="J12" s="501"/>
      <c r="K12" s="501"/>
      <c r="L12" s="501"/>
    </row>
    <row r="13" spans="2:13" ht="29.25" customHeight="1" x14ac:dyDescent="0.3">
      <c r="B13" s="35"/>
      <c r="C13" s="27"/>
      <c r="D13" s="513" t="s">
        <v>34</v>
      </c>
      <c r="E13" s="514"/>
      <c r="F13" s="229">
        <f>F14+F15</f>
        <v>0</v>
      </c>
      <c r="G13" s="229">
        <f>G14+G15</f>
        <v>0</v>
      </c>
      <c r="H13" s="502"/>
      <c r="I13" s="503"/>
      <c r="J13" s="503"/>
      <c r="K13" s="503"/>
      <c r="L13" s="503"/>
    </row>
    <row r="14" spans="2:13" ht="15" customHeight="1" x14ac:dyDescent="0.3">
      <c r="B14" s="35"/>
      <c r="C14" s="27"/>
      <c r="D14" s="27"/>
      <c r="E14" s="40" t="s">
        <v>35</v>
      </c>
      <c r="F14" s="231"/>
      <c r="G14" s="231"/>
      <c r="H14" s="502"/>
      <c r="I14" s="503"/>
      <c r="J14" s="503"/>
      <c r="K14" s="503"/>
      <c r="L14" s="503"/>
    </row>
    <row r="15" spans="2:13" ht="15" customHeight="1" x14ac:dyDescent="0.3">
      <c r="B15" s="35"/>
      <c r="C15" s="36"/>
      <c r="D15" s="36"/>
      <c r="E15" s="40" t="s">
        <v>36</v>
      </c>
      <c r="F15" s="231"/>
      <c r="G15" s="231"/>
      <c r="H15" s="504"/>
      <c r="I15" s="503"/>
      <c r="J15" s="503"/>
      <c r="K15" s="503"/>
      <c r="L15" s="503"/>
    </row>
    <row r="16" spans="2:13" ht="15" customHeight="1" x14ac:dyDescent="0.3">
      <c r="B16" s="35"/>
      <c r="C16" s="36"/>
      <c r="D16" s="39" t="s">
        <v>37</v>
      </c>
      <c r="E16" s="37"/>
      <c r="F16" s="231"/>
      <c r="G16" s="231"/>
      <c r="H16" s="504"/>
      <c r="I16" s="503"/>
      <c r="J16" s="503"/>
      <c r="K16" s="503"/>
      <c r="L16" s="503"/>
    </row>
    <row r="17" spans="1:12" ht="15" customHeight="1" x14ac:dyDescent="0.3">
      <c r="B17" s="59"/>
      <c r="C17" s="41"/>
      <c r="D17" s="39" t="s">
        <v>38</v>
      </c>
      <c r="E17" s="42"/>
      <c r="F17" s="231"/>
      <c r="G17" s="231"/>
      <c r="H17" s="504"/>
      <c r="I17" s="503"/>
      <c r="J17" s="503"/>
      <c r="K17" s="503"/>
      <c r="L17" s="503"/>
    </row>
    <row r="18" spans="1:12" ht="15" customHeight="1" x14ac:dyDescent="0.3">
      <c r="B18" s="35"/>
      <c r="C18" s="39" t="s">
        <v>39</v>
      </c>
      <c r="D18" s="27"/>
      <c r="E18" s="37"/>
      <c r="F18" s="229">
        <f>+SUM(F19:F22)</f>
        <v>0</v>
      </c>
      <c r="G18" s="229">
        <f>+SUM(G19:G22)</f>
        <v>0</v>
      </c>
      <c r="H18" s="504"/>
      <c r="I18" s="503"/>
      <c r="J18" s="503"/>
      <c r="K18" s="503"/>
      <c r="L18" s="503"/>
    </row>
    <row r="19" spans="1:12" ht="15" customHeight="1" x14ac:dyDescent="0.3">
      <c r="B19" s="35"/>
      <c r="C19" s="36"/>
      <c r="D19" s="39" t="s">
        <v>40</v>
      </c>
      <c r="E19" s="37"/>
      <c r="F19" s="231"/>
      <c r="G19" s="231"/>
      <c r="H19" s="507"/>
      <c r="I19" s="508"/>
      <c r="J19" s="508"/>
      <c r="K19" s="508"/>
      <c r="L19" s="508"/>
    </row>
    <row r="20" spans="1:12" ht="15" customHeight="1" x14ac:dyDescent="0.3">
      <c r="B20" s="35"/>
      <c r="C20" s="36"/>
      <c r="D20" s="39" t="s">
        <v>41</v>
      </c>
      <c r="E20" s="37"/>
      <c r="F20" s="231"/>
      <c r="G20" s="231"/>
      <c r="H20" s="507"/>
      <c r="I20" s="508"/>
      <c r="J20" s="508"/>
      <c r="K20" s="508"/>
      <c r="L20" s="508"/>
    </row>
    <row r="21" spans="1:12" s="10" customFormat="1" ht="15" customHeight="1" x14ac:dyDescent="0.3">
      <c r="A21" s="8"/>
      <c r="B21" s="35"/>
      <c r="C21" s="36"/>
      <c r="D21" s="39" t="s">
        <v>42</v>
      </c>
      <c r="E21" s="37"/>
      <c r="F21" s="231"/>
      <c r="G21" s="231"/>
      <c r="H21" s="21"/>
      <c r="I21" s="22"/>
      <c r="J21" s="22"/>
      <c r="K21" s="22"/>
      <c r="L21" s="22"/>
    </row>
    <row r="22" spans="1:12" ht="15" customHeight="1" x14ac:dyDescent="0.3">
      <c r="B22" s="35"/>
      <c r="C22" s="36"/>
      <c r="D22" s="39" t="s">
        <v>43</v>
      </c>
      <c r="E22" s="37"/>
      <c r="F22" s="231"/>
      <c r="G22" s="231"/>
      <c r="H22" s="21"/>
      <c r="I22" s="22"/>
      <c r="J22" s="22"/>
      <c r="K22" s="22"/>
      <c r="L22" s="22"/>
    </row>
    <row r="23" spans="1:12" ht="15" customHeight="1" x14ac:dyDescent="0.3">
      <c r="B23" s="35"/>
      <c r="C23" s="39" t="s">
        <v>44</v>
      </c>
      <c r="D23" s="36"/>
      <c r="E23" s="37"/>
      <c r="F23" s="229">
        <f>+SUM(F24:F29)</f>
        <v>0</v>
      </c>
      <c r="G23" s="229">
        <f>+SUM(G24:G29)</f>
        <v>0</v>
      </c>
      <c r="H23" s="505"/>
      <c r="I23" s="506"/>
      <c r="J23" s="506"/>
      <c r="K23" s="506"/>
      <c r="L23" s="506"/>
    </row>
    <row r="24" spans="1:12" ht="15" customHeight="1" x14ac:dyDescent="0.3">
      <c r="B24" s="35"/>
      <c r="C24" s="36"/>
      <c r="D24" s="39" t="s">
        <v>45</v>
      </c>
      <c r="E24" s="37"/>
      <c r="F24" s="231"/>
      <c r="G24" s="231"/>
      <c r="H24" s="505"/>
      <c r="I24" s="506"/>
      <c r="J24" s="506"/>
      <c r="K24" s="506"/>
      <c r="L24" s="506"/>
    </row>
    <row r="25" spans="1:12" ht="15" customHeight="1" x14ac:dyDescent="0.3">
      <c r="B25" s="35"/>
      <c r="C25" s="36"/>
      <c r="D25" s="39" t="s">
        <v>46</v>
      </c>
      <c r="E25" s="37"/>
      <c r="F25" s="231"/>
      <c r="G25" s="231"/>
    </row>
    <row r="26" spans="1:12" ht="15" customHeight="1" x14ac:dyDescent="0.3">
      <c r="B26" s="35"/>
      <c r="C26" s="36"/>
      <c r="D26" s="39" t="s">
        <v>100</v>
      </c>
      <c r="E26" s="37"/>
      <c r="F26" s="231"/>
      <c r="G26" s="231"/>
    </row>
    <row r="27" spans="1:12" ht="15" customHeight="1" x14ac:dyDescent="0.3">
      <c r="B27" s="35"/>
      <c r="C27" s="27"/>
      <c r="D27" s="513" t="s">
        <v>47</v>
      </c>
      <c r="E27" s="514"/>
      <c r="F27" s="231"/>
      <c r="G27" s="231"/>
    </row>
    <row r="28" spans="1:12" ht="15" customHeight="1" x14ac:dyDescent="0.3">
      <c r="B28" s="35"/>
      <c r="C28" s="27"/>
      <c r="D28" s="39" t="s">
        <v>101</v>
      </c>
      <c r="E28" s="37"/>
      <c r="F28" s="231"/>
      <c r="G28" s="231"/>
    </row>
    <row r="29" spans="1:12" ht="15" customHeight="1" x14ac:dyDescent="0.3">
      <c r="B29" s="35"/>
      <c r="C29" s="27"/>
      <c r="D29" s="39" t="s">
        <v>102</v>
      </c>
      <c r="E29" s="37"/>
      <c r="F29" s="231"/>
      <c r="G29" s="231"/>
    </row>
    <row r="30" spans="1:12" ht="15" customHeight="1" x14ac:dyDescent="0.3">
      <c r="B30" s="38" t="s">
        <v>48</v>
      </c>
      <c r="C30" s="27"/>
      <c r="D30" s="27"/>
      <c r="E30" s="37"/>
      <c r="F30" s="229">
        <f>+F31+F36+F49+F53</f>
        <v>0</v>
      </c>
      <c r="G30" s="229">
        <f>+G31+G36+G49+G53</f>
        <v>0</v>
      </c>
    </row>
    <row r="31" spans="1:12" ht="15" customHeight="1" x14ac:dyDescent="0.3">
      <c r="B31" s="35"/>
      <c r="C31" s="39" t="s">
        <v>49</v>
      </c>
      <c r="D31" s="27"/>
      <c r="E31" s="28"/>
      <c r="F31" s="229">
        <f>+SUM(F32:F35)</f>
        <v>0</v>
      </c>
      <c r="G31" s="229">
        <f>+SUM(G32:G35)</f>
        <v>0</v>
      </c>
    </row>
    <row r="32" spans="1:12" ht="15" customHeight="1" x14ac:dyDescent="0.3">
      <c r="B32" s="35"/>
      <c r="C32" s="27"/>
      <c r="D32" s="39" t="s">
        <v>50</v>
      </c>
      <c r="E32" s="28"/>
      <c r="F32" s="231"/>
      <c r="G32" s="231"/>
    </row>
    <row r="33" spans="2:7" ht="15" customHeight="1" x14ac:dyDescent="0.3">
      <c r="B33" s="35"/>
      <c r="C33" s="27"/>
      <c r="D33" s="39" t="s">
        <v>103</v>
      </c>
      <c r="E33" s="28"/>
      <c r="F33" s="231"/>
      <c r="G33" s="231"/>
    </row>
    <row r="34" spans="2:7" ht="15" customHeight="1" x14ac:dyDescent="0.3">
      <c r="B34" s="35"/>
      <c r="C34" s="27"/>
      <c r="D34" s="39" t="s">
        <v>51</v>
      </c>
      <c r="E34" s="28"/>
      <c r="F34" s="231"/>
      <c r="G34" s="231"/>
    </row>
    <row r="35" spans="2:7" ht="15" customHeight="1" x14ac:dyDescent="0.3">
      <c r="B35" s="35"/>
      <c r="C35" s="27"/>
      <c r="D35" s="39" t="s">
        <v>52</v>
      </c>
      <c r="E35" s="28"/>
      <c r="F35" s="231"/>
      <c r="G35" s="231"/>
    </row>
    <row r="36" spans="2:7" ht="15" customHeight="1" x14ac:dyDescent="0.3">
      <c r="B36" s="35"/>
      <c r="C36" s="39" t="s">
        <v>53</v>
      </c>
      <c r="D36" s="27"/>
      <c r="E36" s="28"/>
      <c r="F36" s="229">
        <f>+F37+F40+F43+F46</f>
        <v>0</v>
      </c>
      <c r="G36" s="229">
        <f>+G37+G40+G43+G46</f>
        <v>0</v>
      </c>
    </row>
    <row r="37" spans="2:7" ht="15" customHeight="1" x14ac:dyDescent="0.3">
      <c r="B37" s="35"/>
      <c r="C37" s="27"/>
      <c r="D37" s="39" t="s">
        <v>54</v>
      </c>
      <c r="E37" s="28"/>
      <c r="F37" s="229">
        <f>+F38+F39</f>
        <v>0</v>
      </c>
      <c r="G37" s="229">
        <f>+G38+G39</f>
        <v>0</v>
      </c>
    </row>
    <row r="38" spans="2:7" ht="15" customHeight="1" x14ac:dyDescent="0.3">
      <c r="B38" s="35"/>
      <c r="C38" s="27"/>
      <c r="D38" s="27"/>
      <c r="E38" s="40" t="s">
        <v>55</v>
      </c>
      <c r="F38" s="231"/>
      <c r="G38" s="231"/>
    </row>
    <row r="39" spans="2:7" ht="15" customHeight="1" x14ac:dyDescent="0.3">
      <c r="B39" s="35"/>
      <c r="C39" s="27"/>
      <c r="D39" s="27"/>
      <c r="E39" s="40" t="s">
        <v>56</v>
      </c>
      <c r="F39" s="231"/>
      <c r="G39" s="231"/>
    </row>
    <row r="40" spans="2:7" ht="15" customHeight="1" x14ac:dyDescent="0.3">
      <c r="B40" s="35"/>
      <c r="C40" s="27"/>
      <c r="D40" s="39" t="s">
        <v>46</v>
      </c>
      <c r="E40" s="28"/>
      <c r="F40" s="229">
        <f>+F41+F42</f>
        <v>0</v>
      </c>
      <c r="G40" s="229">
        <f>+G41+G42</f>
        <v>0</v>
      </c>
    </row>
    <row r="41" spans="2:7" ht="15" customHeight="1" x14ac:dyDescent="0.3">
      <c r="B41" s="35"/>
      <c r="C41" s="27"/>
      <c r="D41" s="27"/>
      <c r="E41" s="40" t="s">
        <v>55</v>
      </c>
      <c r="F41" s="231"/>
      <c r="G41" s="231"/>
    </row>
    <row r="42" spans="2:7" ht="15" customHeight="1" x14ac:dyDescent="0.3">
      <c r="B42" s="35"/>
      <c r="C42" s="27"/>
      <c r="D42" s="27"/>
      <c r="E42" s="40" t="s">
        <v>56</v>
      </c>
      <c r="F42" s="231"/>
      <c r="G42" s="231"/>
    </row>
    <row r="43" spans="2:7" ht="15" customHeight="1" x14ac:dyDescent="0.3">
      <c r="B43" s="35"/>
      <c r="C43" s="27"/>
      <c r="D43" s="513" t="s">
        <v>57</v>
      </c>
      <c r="E43" s="514"/>
      <c r="F43" s="229">
        <f>+F44+F45</f>
        <v>0</v>
      </c>
      <c r="G43" s="229">
        <f>+G44+G45</f>
        <v>0</v>
      </c>
    </row>
    <row r="44" spans="2:7" ht="15" customHeight="1" x14ac:dyDescent="0.3">
      <c r="B44" s="35"/>
      <c r="C44" s="27"/>
      <c r="D44" s="27"/>
      <c r="E44" s="40" t="s">
        <v>55</v>
      </c>
      <c r="F44" s="231"/>
      <c r="G44" s="231"/>
    </row>
    <row r="45" spans="2:7" ht="15" customHeight="1" x14ac:dyDescent="0.3">
      <c r="B45" s="35"/>
      <c r="C45" s="27"/>
      <c r="D45" s="27"/>
      <c r="E45" s="40" t="s">
        <v>56</v>
      </c>
      <c r="F45" s="231"/>
      <c r="G45" s="231"/>
    </row>
    <row r="46" spans="2:7" ht="15" customHeight="1" x14ac:dyDescent="0.3">
      <c r="B46" s="35"/>
      <c r="C46" s="27"/>
      <c r="D46" s="39" t="s">
        <v>58</v>
      </c>
      <c r="E46" s="28"/>
      <c r="F46" s="229">
        <f>+F47+F48</f>
        <v>0</v>
      </c>
      <c r="G46" s="229">
        <f>+G47+G48</f>
        <v>0</v>
      </c>
    </row>
    <row r="47" spans="2:7" ht="15" customHeight="1" x14ac:dyDescent="0.3">
      <c r="B47" s="35"/>
      <c r="C47" s="27"/>
      <c r="D47" s="27"/>
      <c r="E47" s="40" t="s">
        <v>55</v>
      </c>
      <c r="F47" s="231"/>
      <c r="G47" s="231"/>
    </row>
    <row r="48" spans="2:7" ht="15" customHeight="1" x14ac:dyDescent="0.3">
      <c r="B48" s="35"/>
      <c r="C48" s="27"/>
      <c r="D48" s="27"/>
      <c r="E48" s="40" t="s">
        <v>56</v>
      </c>
      <c r="F48" s="231"/>
      <c r="G48" s="231"/>
    </row>
    <row r="49" spans="2:7" s="17" customFormat="1" ht="15" customHeight="1" x14ac:dyDescent="0.3">
      <c r="B49" s="43"/>
      <c r="C49" s="44" t="s">
        <v>104</v>
      </c>
      <c r="D49" s="29"/>
      <c r="E49" s="30"/>
      <c r="F49" s="229">
        <f>SUM(F50:F52)</f>
        <v>0</v>
      </c>
      <c r="G49" s="229">
        <f>SUM(G50:G52)</f>
        <v>0</v>
      </c>
    </row>
    <row r="50" spans="2:7" ht="15" customHeight="1" x14ac:dyDescent="0.3">
      <c r="B50" s="35"/>
      <c r="C50" s="27"/>
      <c r="D50" s="515" t="s">
        <v>105</v>
      </c>
      <c r="E50" s="516"/>
      <c r="F50" s="231"/>
      <c r="G50" s="231"/>
    </row>
    <row r="51" spans="2:7" ht="15" customHeight="1" x14ac:dyDescent="0.3">
      <c r="B51" s="35"/>
      <c r="C51" s="27"/>
      <c r="D51" s="39" t="s">
        <v>59</v>
      </c>
      <c r="E51" s="28"/>
      <c r="F51" s="231"/>
      <c r="G51" s="231"/>
    </row>
    <row r="52" spans="2:7" ht="15" customHeight="1" x14ac:dyDescent="0.3">
      <c r="B52" s="35"/>
      <c r="C52" s="27"/>
      <c r="D52" s="39" t="s">
        <v>106</v>
      </c>
      <c r="E52" s="28"/>
      <c r="F52" s="231"/>
      <c r="G52" s="231"/>
    </row>
    <row r="53" spans="2:7" ht="15" customHeight="1" x14ac:dyDescent="0.3">
      <c r="B53" s="35"/>
      <c r="C53" s="513" t="s">
        <v>60</v>
      </c>
      <c r="D53" s="513"/>
      <c r="E53" s="514"/>
      <c r="F53" s="231"/>
      <c r="G53" s="231"/>
    </row>
    <row r="54" spans="2:7" ht="14.4" x14ac:dyDescent="0.3">
      <c r="B54" s="38" t="s">
        <v>61</v>
      </c>
      <c r="C54" s="27"/>
      <c r="D54" s="27"/>
      <c r="E54" s="28"/>
      <c r="F54" s="231"/>
      <c r="G54" s="231"/>
    </row>
    <row r="55" spans="2:7" ht="14.4" x14ac:dyDescent="0.3">
      <c r="B55" s="517" t="s">
        <v>116</v>
      </c>
      <c r="C55" s="518"/>
      <c r="D55" s="518"/>
      <c r="E55" s="519"/>
      <c r="F55" s="230">
        <f>+F54+F30+F10+F9+F6</f>
        <v>0</v>
      </c>
      <c r="G55" s="230">
        <f>+G54+G30+G10+G9+G6</f>
        <v>0</v>
      </c>
    </row>
    <row r="56" spans="2:7" ht="14.4" x14ac:dyDescent="0.3">
      <c r="B56" s="212"/>
      <c r="C56" s="212"/>
      <c r="D56" s="212"/>
      <c r="E56" s="212"/>
      <c r="F56" s="213"/>
      <c r="G56" s="213"/>
    </row>
    <row r="57" spans="2:7" ht="14.4" x14ac:dyDescent="0.3">
      <c r="B57" s="45"/>
      <c r="C57" s="45"/>
      <c r="D57" s="45"/>
      <c r="E57" s="45"/>
      <c r="F57" s="46"/>
      <c r="G57" s="46"/>
    </row>
    <row r="58" spans="2:7" ht="14.4" x14ac:dyDescent="0.3">
      <c r="B58" s="517" t="s">
        <v>113</v>
      </c>
      <c r="C58" s="518"/>
      <c r="D58" s="518"/>
      <c r="E58" s="519"/>
      <c r="F58" s="34" t="str">
        <f>+F5</f>
        <v>2017</v>
      </c>
      <c r="G58" s="34">
        <f>+G5</f>
        <v>2016</v>
      </c>
    </row>
    <row r="59" spans="2:7" ht="14.4" x14ac:dyDescent="0.3">
      <c r="B59" s="38" t="s">
        <v>62</v>
      </c>
      <c r="C59" s="27"/>
      <c r="D59" s="27"/>
      <c r="E59" s="28"/>
      <c r="F59" s="229">
        <f t="shared" ref="F59:G59" si="0">+F60+F61+F62+F63+F70+F71+F72+F73</f>
        <v>0</v>
      </c>
      <c r="G59" s="229">
        <f t="shared" si="0"/>
        <v>0</v>
      </c>
    </row>
    <row r="60" spans="2:7" ht="14.4" x14ac:dyDescent="0.3">
      <c r="B60" s="35"/>
      <c r="C60" s="39" t="s">
        <v>63</v>
      </c>
      <c r="D60" s="27"/>
      <c r="E60" s="28"/>
      <c r="F60" s="231"/>
      <c r="G60" s="231"/>
    </row>
    <row r="61" spans="2:7" ht="14.4" x14ac:dyDescent="0.3">
      <c r="B61" s="35"/>
      <c r="C61" s="39" t="s">
        <v>107</v>
      </c>
      <c r="D61" s="27"/>
      <c r="E61" s="28"/>
      <c r="F61" s="231"/>
      <c r="G61" s="231"/>
    </row>
    <row r="62" spans="2:7" ht="14.4" x14ac:dyDescent="0.3">
      <c r="B62" s="35"/>
      <c r="C62" s="39" t="s">
        <v>64</v>
      </c>
      <c r="D62" s="27"/>
      <c r="E62" s="28"/>
      <c r="F62" s="231"/>
      <c r="G62" s="231"/>
    </row>
    <row r="63" spans="2:7" ht="14.4" x14ac:dyDescent="0.3">
      <c r="B63" s="35"/>
      <c r="C63" s="39" t="s">
        <v>65</v>
      </c>
      <c r="D63" s="27"/>
      <c r="E63" s="28"/>
      <c r="F63" s="229">
        <f>+SUM(F64:F67)</f>
        <v>0</v>
      </c>
      <c r="G63" s="229">
        <f t="shared" ref="G63" si="1">+SUM(G64:G67)</f>
        <v>0</v>
      </c>
    </row>
    <row r="64" spans="2:7" ht="14.4" x14ac:dyDescent="0.3">
      <c r="B64" s="35"/>
      <c r="C64" s="27"/>
      <c r="D64" s="39" t="s">
        <v>66</v>
      </c>
      <c r="E64" s="28"/>
      <c r="F64" s="231"/>
      <c r="G64" s="231"/>
    </row>
    <row r="65" spans="2:9" ht="14.4" x14ac:dyDescent="0.3">
      <c r="B65" s="35"/>
      <c r="C65" s="27"/>
      <c r="D65" s="39" t="s">
        <v>67</v>
      </c>
      <c r="E65" s="28"/>
      <c r="F65" s="231"/>
      <c r="G65" s="231"/>
    </row>
    <row r="66" spans="2:9" ht="14.4" x14ac:dyDescent="0.3">
      <c r="B66" s="35"/>
      <c r="C66" s="27"/>
      <c r="D66" s="39" t="s">
        <v>68</v>
      </c>
      <c r="E66" s="28"/>
      <c r="F66" s="231"/>
      <c r="G66" s="231"/>
    </row>
    <row r="67" spans="2:9" ht="14.4" x14ac:dyDescent="0.3">
      <c r="B67" s="35"/>
      <c r="C67" s="27"/>
      <c r="D67" s="39" t="s">
        <v>108</v>
      </c>
      <c r="E67" s="28"/>
      <c r="F67" s="229">
        <f>F68+F69</f>
        <v>0</v>
      </c>
      <c r="G67" s="229">
        <f t="shared" ref="G67" si="2">G68+G69</f>
        <v>0</v>
      </c>
    </row>
    <row r="68" spans="2:9" ht="14.4" x14ac:dyDescent="0.3">
      <c r="B68" s="35"/>
      <c r="C68" s="27"/>
      <c r="D68" s="39"/>
      <c r="E68" s="60" t="s">
        <v>150</v>
      </c>
      <c r="F68" s="231"/>
      <c r="G68" s="231"/>
    </row>
    <row r="69" spans="2:9" ht="14.4" x14ac:dyDescent="0.3">
      <c r="B69" s="35"/>
      <c r="C69" s="27"/>
      <c r="D69" s="39"/>
      <c r="E69" s="28" t="s">
        <v>109</v>
      </c>
      <c r="F69" s="231"/>
      <c r="G69" s="231"/>
    </row>
    <row r="70" spans="2:9" ht="14.4" x14ac:dyDescent="0.3">
      <c r="B70" s="35"/>
      <c r="C70" s="39" t="s">
        <v>69</v>
      </c>
      <c r="D70" s="27"/>
      <c r="E70" s="28"/>
      <c r="F70" s="231"/>
      <c r="G70" s="231"/>
    </row>
    <row r="71" spans="2:9" ht="14.4" x14ac:dyDescent="0.3">
      <c r="B71" s="35"/>
      <c r="C71" s="39" t="s">
        <v>70</v>
      </c>
      <c r="D71" s="27"/>
      <c r="E71" s="28"/>
      <c r="F71" s="231"/>
      <c r="G71" s="231"/>
    </row>
    <row r="72" spans="2:9" ht="14.4" x14ac:dyDescent="0.3">
      <c r="B72" s="35"/>
      <c r="C72" s="39" t="s">
        <v>71</v>
      </c>
      <c r="D72" s="27"/>
      <c r="E72" s="28"/>
      <c r="F72" s="231"/>
      <c r="G72" s="231"/>
    </row>
    <row r="73" spans="2:9" ht="14.4" x14ac:dyDescent="0.3">
      <c r="B73" s="35"/>
      <c r="C73" s="39" t="s">
        <v>72</v>
      </c>
      <c r="D73" s="27"/>
      <c r="E73" s="28"/>
      <c r="F73" s="231"/>
      <c r="G73" s="231"/>
    </row>
    <row r="74" spans="2:9" ht="14.4" x14ac:dyDescent="0.3">
      <c r="B74" s="38" t="s">
        <v>110</v>
      </c>
      <c r="C74" s="27"/>
      <c r="D74" s="27"/>
      <c r="E74" s="28"/>
      <c r="F74" s="229">
        <f>F75+F76+F77</f>
        <v>0</v>
      </c>
      <c r="G74" s="229">
        <f t="shared" ref="G74" si="3">G75+G76+G77</f>
        <v>0</v>
      </c>
    </row>
    <row r="75" spans="2:9" ht="14.4" x14ac:dyDescent="0.3">
      <c r="B75" s="35"/>
      <c r="C75" s="27"/>
      <c r="D75" s="39" t="s">
        <v>73</v>
      </c>
      <c r="E75" s="28"/>
      <c r="F75" s="231"/>
      <c r="G75" s="231"/>
    </row>
    <row r="76" spans="2:9" ht="14.4" x14ac:dyDescent="0.3">
      <c r="B76" s="35"/>
      <c r="C76" s="27"/>
      <c r="D76" s="39" t="s">
        <v>74</v>
      </c>
      <c r="E76" s="28"/>
      <c r="F76" s="231"/>
      <c r="G76" s="231"/>
    </row>
    <row r="77" spans="2:9" ht="14.4" x14ac:dyDescent="0.3">
      <c r="B77" s="35"/>
      <c r="C77" s="27"/>
      <c r="D77" s="39" t="s">
        <v>75</v>
      </c>
      <c r="E77" s="28"/>
      <c r="F77" s="231"/>
      <c r="G77" s="231"/>
    </row>
    <row r="78" spans="2:9" ht="14.4" x14ac:dyDescent="0.3">
      <c r="B78" s="38" t="s">
        <v>118</v>
      </c>
      <c r="C78" s="27"/>
      <c r="D78" s="27"/>
      <c r="E78" s="28"/>
      <c r="F78" s="229">
        <f>+F79+F86+F89+F92+F95+F98+F101+F104</f>
        <v>0</v>
      </c>
      <c r="G78" s="229">
        <f>+G79+G86+G89+G92+G95+G98+G101+G104</f>
        <v>0</v>
      </c>
      <c r="I78" s="17"/>
    </row>
    <row r="79" spans="2:9" ht="14.4" x14ac:dyDescent="0.3">
      <c r="B79" s="35"/>
      <c r="C79" s="27"/>
      <c r="D79" s="39" t="s">
        <v>76</v>
      </c>
      <c r="E79" s="28"/>
      <c r="F79" s="229">
        <f>F80+F83</f>
        <v>0</v>
      </c>
      <c r="G79" s="229">
        <f t="shared" ref="G79" si="4">G80+G83</f>
        <v>0</v>
      </c>
    </row>
    <row r="80" spans="2:9" ht="14.4" x14ac:dyDescent="0.3">
      <c r="B80" s="35"/>
      <c r="C80" s="27"/>
      <c r="D80" s="27"/>
      <c r="E80" s="40" t="s">
        <v>77</v>
      </c>
      <c r="F80" s="229">
        <f>SUM(F81:F82)</f>
        <v>0</v>
      </c>
      <c r="G80" s="229">
        <f t="shared" ref="G80" si="5">SUM(G81:G82)</f>
        <v>0</v>
      </c>
    </row>
    <row r="81" spans="2:7" ht="14.4" x14ac:dyDescent="0.3">
      <c r="B81" s="35"/>
      <c r="C81" s="27"/>
      <c r="D81" s="27"/>
      <c r="E81" s="40" t="s">
        <v>78</v>
      </c>
      <c r="F81" s="231"/>
      <c r="G81" s="231"/>
    </row>
    <row r="82" spans="2:7" ht="14.4" x14ac:dyDescent="0.3">
      <c r="B82" s="35"/>
      <c r="C82" s="27"/>
      <c r="D82" s="27"/>
      <c r="E82" s="40" t="s">
        <v>79</v>
      </c>
      <c r="F82" s="231"/>
      <c r="G82" s="231"/>
    </row>
    <row r="83" spans="2:7" ht="14.4" x14ac:dyDescent="0.3">
      <c r="B83" s="35"/>
      <c r="C83" s="27"/>
      <c r="D83" s="27"/>
      <c r="E83" s="40" t="s">
        <v>80</v>
      </c>
      <c r="F83" s="229">
        <f>SUM(F84:F85)</f>
        <v>0</v>
      </c>
      <c r="G83" s="229">
        <f t="shared" ref="G83" si="6">SUM(G84:G85)</f>
        <v>0</v>
      </c>
    </row>
    <row r="84" spans="2:7" ht="14.4" x14ac:dyDescent="0.3">
      <c r="B84" s="35"/>
      <c r="C84" s="27"/>
      <c r="D84" s="27"/>
      <c r="E84" s="40" t="s">
        <v>78</v>
      </c>
      <c r="F84" s="231"/>
      <c r="G84" s="231"/>
    </row>
    <row r="85" spans="2:7" ht="14.4" x14ac:dyDescent="0.3">
      <c r="B85" s="35"/>
      <c r="C85" s="27"/>
      <c r="D85" s="27"/>
      <c r="E85" s="40" t="s">
        <v>79</v>
      </c>
      <c r="F85" s="231"/>
      <c r="G85" s="231"/>
    </row>
    <row r="86" spans="2:7" ht="14.4" x14ac:dyDescent="0.3">
      <c r="B86" s="35"/>
      <c r="C86" s="27"/>
      <c r="D86" s="39" t="s">
        <v>81</v>
      </c>
      <c r="E86" s="28"/>
      <c r="F86" s="229">
        <f>SUM(F87:F88)</f>
        <v>0</v>
      </c>
      <c r="G86" s="229">
        <f t="shared" ref="G86" si="7">SUM(G87:G88)</f>
        <v>0</v>
      </c>
    </row>
    <row r="87" spans="2:7" ht="14.4" x14ac:dyDescent="0.3">
      <c r="B87" s="35"/>
      <c r="C87" s="27"/>
      <c r="D87" s="27"/>
      <c r="E87" s="40" t="s">
        <v>55</v>
      </c>
      <c r="F87" s="231"/>
      <c r="G87" s="231"/>
    </row>
    <row r="88" spans="2:7" ht="14.4" x14ac:dyDescent="0.3">
      <c r="B88" s="35"/>
      <c r="C88" s="27"/>
      <c r="D88" s="27"/>
      <c r="E88" s="40" t="s">
        <v>56</v>
      </c>
      <c r="F88" s="231"/>
      <c r="G88" s="231"/>
    </row>
    <row r="89" spans="2:7" ht="30.75" customHeight="1" x14ac:dyDescent="0.3">
      <c r="B89" s="35"/>
      <c r="C89" s="27"/>
      <c r="D89" s="513" t="s">
        <v>82</v>
      </c>
      <c r="E89" s="514"/>
      <c r="F89" s="229">
        <f>SUM(F90:F91)</f>
        <v>0</v>
      </c>
      <c r="G89" s="229">
        <f t="shared" ref="G89" si="8">SUM(G90:G91)</f>
        <v>0</v>
      </c>
    </row>
    <row r="90" spans="2:7" ht="14.4" x14ac:dyDescent="0.3">
      <c r="B90" s="35"/>
      <c r="C90" s="27"/>
      <c r="D90" s="27"/>
      <c r="E90" s="40" t="s">
        <v>83</v>
      </c>
      <c r="F90" s="231"/>
      <c r="G90" s="231"/>
    </row>
    <row r="91" spans="2:7" ht="14.4" x14ac:dyDescent="0.3">
      <c r="B91" s="35"/>
      <c r="C91" s="27"/>
      <c r="D91" s="27"/>
      <c r="E91" s="40" t="s">
        <v>56</v>
      </c>
      <c r="F91" s="231"/>
      <c r="G91" s="231"/>
    </row>
    <row r="92" spans="2:7" ht="14.4" x14ac:dyDescent="0.3">
      <c r="B92" s="35"/>
      <c r="C92" s="27"/>
      <c r="D92" s="39" t="s">
        <v>84</v>
      </c>
      <c r="E92" s="28"/>
      <c r="F92" s="229">
        <f>SUM(F93:F94)</f>
        <v>0</v>
      </c>
      <c r="G92" s="229">
        <f t="shared" ref="G92" si="9">SUM(G93:G94)</f>
        <v>0</v>
      </c>
    </row>
    <row r="93" spans="2:7" ht="14.4" x14ac:dyDescent="0.3">
      <c r="B93" s="35"/>
      <c r="C93" s="27"/>
      <c r="D93" s="27"/>
      <c r="E93" s="40" t="s">
        <v>55</v>
      </c>
      <c r="F93" s="231"/>
      <c r="G93" s="231"/>
    </row>
    <row r="94" spans="2:7" ht="14.4" x14ac:dyDescent="0.3">
      <c r="B94" s="35"/>
      <c r="C94" s="27"/>
      <c r="D94" s="27"/>
      <c r="E94" s="40" t="s">
        <v>56</v>
      </c>
      <c r="F94" s="231"/>
      <c r="G94" s="231"/>
    </row>
    <row r="95" spans="2:7" ht="14.4" x14ac:dyDescent="0.3">
      <c r="B95" s="35"/>
      <c r="C95" s="27"/>
      <c r="D95" s="39" t="s">
        <v>85</v>
      </c>
      <c r="E95" s="28"/>
      <c r="F95" s="229">
        <f>SUM(F96:F97)</f>
        <v>0</v>
      </c>
      <c r="G95" s="229">
        <f t="shared" ref="G95" si="10">SUM(G96:G97)</f>
        <v>0</v>
      </c>
    </row>
    <row r="96" spans="2:7" ht="14.4" x14ac:dyDescent="0.3">
      <c r="B96" s="35"/>
      <c r="C96" s="27"/>
      <c r="D96" s="27"/>
      <c r="E96" s="40" t="s">
        <v>55</v>
      </c>
      <c r="F96" s="231"/>
      <c r="G96" s="231"/>
    </row>
    <row r="97" spans="2:7" ht="14.4" x14ac:dyDescent="0.3">
      <c r="B97" s="35"/>
      <c r="C97" s="27"/>
      <c r="D97" s="27"/>
      <c r="E97" s="40" t="s">
        <v>56</v>
      </c>
      <c r="F97" s="231"/>
      <c r="G97" s="231"/>
    </row>
    <row r="98" spans="2:7" ht="14.4" x14ac:dyDescent="0.3">
      <c r="B98" s="35"/>
      <c r="C98" s="27"/>
      <c r="D98" s="39" t="s">
        <v>86</v>
      </c>
      <c r="E98" s="28"/>
      <c r="F98" s="229">
        <f>SUM(F99:F100)</f>
        <v>0</v>
      </c>
      <c r="G98" s="229">
        <f t="shared" ref="G98" si="11">SUM(G99:G100)</f>
        <v>0</v>
      </c>
    </row>
    <row r="99" spans="2:7" ht="14.4" x14ac:dyDescent="0.3">
      <c r="B99" s="35"/>
      <c r="C99" s="27"/>
      <c r="D99" s="27"/>
      <c r="E99" s="40" t="s">
        <v>55</v>
      </c>
      <c r="F99" s="231"/>
      <c r="G99" s="231"/>
    </row>
    <row r="100" spans="2:7" ht="14.4" x14ac:dyDescent="0.3">
      <c r="B100" s="35"/>
      <c r="C100" s="27"/>
      <c r="D100" s="27"/>
      <c r="E100" s="40" t="s">
        <v>56</v>
      </c>
      <c r="F100" s="231"/>
      <c r="G100" s="231"/>
    </row>
    <row r="101" spans="2:7" ht="14.4" x14ac:dyDescent="0.3">
      <c r="B101" s="35"/>
      <c r="C101" s="27"/>
      <c r="D101" s="515" t="s">
        <v>87</v>
      </c>
      <c r="E101" s="516"/>
      <c r="F101" s="229">
        <f>SUM(F102:F103)</f>
        <v>0</v>
      </c>
      <c r="G101" s="229">
        <f t="shared" ref="G101" si="12">SUM(G102:G103)</f>
        <v>0</v>
      </c>
    </row>
    <row r="102" spans="2:7" ht="14.4" x14ac:dyDescent="0.3">
      <c r="B102" s="35"/>
      <c r="C102" s="27"/>
      <c r="D102" s="27"/>
      <c r="E102" s="40" t="s">
        <v>55</v>
      </c>
      <c r="F102" s="231"/>
      <c r="G102" s="231"/>
    </row>
    <row r="103" spans="2:7" ht="14.4" x14ac:dyDescent="0.3">
      <c r="B103" s="35"/>
      <c r="C103" s="27"/>
      <c r="D103" s="27"/>
      <c r="E103" s="40" t="s">
        <v>56</v>
      </c>
      <c r="F103" s="231"/>
      <c r="G103" s="231"/>
    </row>
    <row r="104" spans="2:7" ht="14.4" x14ac:dyDescent="0.3">
      <c r="B104" s="35"/>
      <c r="C104" s="27"/>
      <c r="D104" s="39" t="s">
        <v>111</v>
      </c>
      <c r="E104" s="28"/>
      <c r="F104" s="232">
        <f>SUM(F105:F107)</f>
        <v>0</v>
      </c>
      <c r="G104" s="232">
        <f t="shared" ref="G104" si="13">SUM(G105:G107)</f>
        <v>0</v>
      </c>
    </row>
    <row r="105" spans="2:7" ht="14.4" x14ac:dyDescent="0.3">
      <c r="B105" s="35"/>
      <c r="C105" s="27"/>
      <c r="D105" s="27"/>
      <c r="E105" s="40" t="s">
        <v>88</v>
      </c>
      <c r="F105" s="231"/>
      <c r="G105" s="231"/>
    </row>
    <row r="106" spans="2:7" ht="14.4" x14ac:dyDescent="0.3">
      <c r="B106" s="35"/>
      <c r="C106" s="27"/>
      <c r="D106" s="27"/>
      <c r="E106" s="40" t="s">
        <v>89</v>
      </c>
      <c r="F106" s="231"/>
      <c r="G106" s="231"/>
    </row>
    <row r="107" spans="2:7" ht="14.4" x14ac:dyDescent="0.3">
      <c r="B107" s="35"/>
      <c r="C107" s="27"/>
      <c r="D107" s="39"/>
      <c r="E107" s="28" t="s">
        <v>112</v>
      </c>
      <c r="F107" s="229">
        <f>SUM(F108:F109)</f>
        <v>0</v>
      </c>
      <c r="G107" s="229">
        <f t="shared" ref="G107" si="14">SUM(G108:G109)</f>
        <v>0</v>
      </c>
    </row>
    <row r="108" spans="2:7" ht="14.4" x14ac:dyDescent="0.3">
      <c r="B108" s="35"/>
      <c r="C108" s="27"/>
      <c r="D108" s="27"/>
      <c r="E108" s="40" t="s">
        <v>78</v>
      </c>
      <c r="F108" s="231"/>
      <c r="G108" s="231"/>
    </row>
    <row r="109" spans="2:7" ht="14.4" x14ac:dyDescent="0.3">
      <c r="B109" s="35"/>
      <c r="C109" s="27"/>
      <c r="D109" s="27"/>
      <c r="E109" s="40" t="s">
        <v>79</v>
      </c>
      <c r="F109" s="231"/>
      <c r="G109" s="231"/>
    </row>
    <row r="110" spans="2:7" ht="14.4" x14ac:dyDescent="0.3">
      <c r="B110" s="38" t="s">
        <v>114</v>
      </c>
      <c r="C110" s="27"/>
      <c r="D110" s="27"/>
      <c r="E110" s="28"/>
      <c r="F110" s="231"/>
      <c r="G110" s="231"/>
    </row>
    <row r="111" spans="2:7" ht="14.4" x14ac:dyDescent="0.3">
      <c r="B111" s="517" t="s">
        <v>115</v>
      </c>
      <c r="C111" s="518"/>
      <c r="D111" s="518"/>
      <c r="E111" s="519"/>
      <c r="F111" s="230">
        <f>F59+F74+F78+F110</f>
        <v>0</v>
      </c>
      <c r="G111" s="230">
        <f t="shared" ref="G111" si="15">G59+G74+G78+G110</f>
        <v>0</v>
      </c>
    </row>
    <row r="113" spans="6:7" x14ac:dyDescent="0.25">
      <c r="F113" s="9" t="str">
        <f>+IF(F111=F55,"OK","à revoir")</f>
        <v>OK</v>
      </c>
      <c r="G113" s="9" t="str">
        <f>+IF(G111=G55,"OK","à revoir")</f>
        <v>OK</v>
      </c>
    </row>
  </sheetData>
  <customSheetViews>
    <customSheetView guid="{13344BD5-8CEB-4C4A-AAD5-26D1EACF8C2B}" scale="80" showGridLines="0">
      <selection activeCell="E42" sqref="E42"/>
      <rowBreaks count="1" manualBreakCount="1">
        <brk id="55" min="1" max="7" man="1"/>
      </rowBreaks>
      <pageMargins left="0.31496062992125984" right="0.31496062992125984" top="1.5354330708661419" bottom="0.74803149606299213" header="0.31496062992125984" footer="0.31496062992125984"/>
      <printOptions horizontalCentered="1"/>
      <pageSetup paperSize="9" scale="70" fitToHeight="2" orientation="portrait" r:id="rId1"/>
      <headerFooter>
        <oddHeader>&amp;C&amp;G</oddHeader>
        <oddFooter>&amp;R&amp;P</oddFooter>
      </headerFooter>
    </customSheetView>
  </customSheetViews>
  <mergeCells count="24">
    <mergeCell ref="F3:G3"/>
    <mergeCell ref="D89:E89"/>
    <mergeCell ref="D101:E101"/>
    <mergeCell ref="B111:E111"/>
    <mergeCell ref="B5:E5"/>
    <mergeCell ref="B55:E55"/>
    <mergeCell ref="B58:E58"/>
    <mergeCell ref="D13:E13"/>
    <mergeCell ref="D27:E27"/>
    <mergeCell ref="D43:E43"/>
    <mergeCell ref="C53:E53"/>
    <mergeCell ref="D50:E50"/>
    <mergeCell ref="H6:L7"/>
    <mergeCell ref="H8:I8"/>
    <mergeCell ref="J8:L8"/>
    <mergeCell ref="I9:L9"/>
    <mergeCell ref="H10:I10"/>
    <mergeCell ref="J10:L10"/>
    <mergeCell ref="H11:L12"/>
    <mergeCell ref="H13:L13"/>
    <mergeCell ref="H14:L16"/>
    <mergeCell ref="H17:L18"/>
    <mergeCell ref="H23:L24"/>
    <mergeCell ref="H19:L20"/>
  </mergeCells>
  <conditionalFormatting sqref="F113">
    <cfRule type="expression" dxfId="3" priority="5">
      <formula>F113="à revoir"</formula>
    </cfRule>
    <cfRule type="expression" dxfId="2" priority="6">
      <formula>F113="OK"</formula>
    </cfRule>
  </conditionalFormatting>
  <conditionalFormatting sqref="G113">
    <cfRule type="expression" dxfId="1" priority="1">
      <formula>G113="à revoir"</formula>
    </cfRule>
    <cfRule type="expression" dxfId="0" priority="2">
      <formula>G113="OK"</formula>
    </cfRule>
  </conditionalFormatting>
  <dataValidations count="1">
    <dataValidation type="list" allowBlank="1" showInputMessage="1" showErrorMessage="1" sqref="F2">
      <formula1>"2016,2017,2018,2019,2020,2021,2022,2023,2024,2025,2026,2027,2028,2029,2030"</formula1>
    </dataValidation>
  </dataValidations>
  <printOptions horizontalCentered="1"/>
  <pageMargins left="0.39370078740157483" right="0.39370078740157483" top="1.5354330708661419" bottom="0.94488188976377963" header="0.31496062992125984" footer="0.70866141732283472"/>
  <pageSetup paperSize="9" scale="78" fitToHeight="0" orientation="portrait" r:id="rId2"/>
  <headerFooter>
    <oddHeader>&amp;L&amp;G</oddHeader>
    <oddFooter xml:space="preserve">&amp;L&amp;8           v1.0  30.09.18&amp;C&amp;10&amp;A&amp;R&amp;10&amp;P     </oddFooter>
  </headerFooter>
  <rowBreaks count="1" manualBreakCount="1">
    <brk id="57" min="1" max="7" man="1"/>
  </rowBreaks>
  <ignoredErrors>
    <ignoredError sqref="F4:G4 F109:G110 F7:G9 F3" numberStoredAsText="1"/>
    <ignoredError sqref="F5:G5 F10:G10 F59:G66 G67 F79:G101 F111:G111 F6:G6 F68:G77 G108 F57:G58 F20 F21:G55 F12:G19 G11 F103:G104 F106:G107 F105" numberStoredAsText="1" unlockedFormula="1"/>
    <ignoredError sqref="F67" unlockedFormula="1"/>
  </ignoredError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137"/>
  <sheetViews>
    <sheetView showGridLines="0" topLeftCell="A2" zoomScaleNormal="100" workbookViewId="0">
      <selection activeCell="D2" sqref="D2"/>
    </sheetView>
  </sheetViews>
  <sheetFormatPr defaultColWidth="11.44140625" defaultRowHeight="13.2" x14ac:dyDescent="0.25"/>
  <cols>
    <col min="1" max="1" width="2" style="11" customWidth="1"/>
    <col min="2" max="2" width="9.88671875" style="13" customWidth="1"/>
    <col min="3" max="3" width="70.109375" style="13" customWidth="1"/>
    <col min="4" max="5" width="17.44140625" style="14" customWidth="1"/>
    <col min="6" max="7" width="17.109375" style="11" customWidth="1"/>
    <col min="8" max="9" width="11.44140625" style="11"/>
    <col min="10" max="10" width="16.88671875" style="11" customWidth="1"/>
    <col min="11" max="11" width="11.44140625" style="11"/>
    <col min="12" max="16384" width="11.44140625" style="13"/>
  </cols>
  <sheetData>
    <row r="1" spans="1:13" s="11" customFormat="1" ht="6.75" customHeight="1" x14ac:dyDescent="0.25">
      <c r="D1" s="12"/>
      <c r="E1" s="12"/>
    </row>
    <row r="2" spans="1:13" s="49" customFormat="1" ht="14.4" x14ac:dyDescent="0.3">
      <c r="A2" s="48"/>
      <c r="B2" s="31"/>
      <c r="C2" s="87" t="s">
        <v>98</v>
      </c>
      <c r="D2" s="237" t="s">
        <v>220</v>
      </c>
      <c r="E2" s="221" t="s">
        <v>147</v>
      </c>
      <c r="F2" s="48"/>
      <c r="G2" s="48"/>
      <c r="H2" s="48"/>
      <c r="I2" s="48"/>
      <c r="J2" s="48"/>
      <c r="K2" s="48"/>
    </row>
    <row r="3" spans="1:13" s="49" customFormat="1" ht="14.1" customHeight="1" x14ac:dyDescent="0.3">
      <c r="A3" s="48"/>
      <c r="B3" s="528" t="s">
        <v>181</v>
      </c>
      <c r="C3" s="87" t="s">
        <v>221</v>
      </c>
      <c r="D3" s="526" t="str">
        <f>IF(ENTREPRISE!D6="", "-",ENTREPRISE!D6)</f>
        <v>-</v>
      </c>
      <c r="E3" s="526"/>
      <c r="F3" s="48"/>
      <c r="G3" s="48"/>
      <c r="H3" s="48"/>
      <c r="I3" s="48"/>
      <c r="J3" s="48"/>
      <c r="K3" s="48"/>
    </row>
    <row r="4" spans="1:13" s="48" customFormat="1" ht="6.75" customHeight="1" x14ac:dyDescent="0.3">
      <c r="B4" s="529"/>
      <c r="D4" s="527"/>
      <c r="E4" s="527"/>
    </row>
    <row r="5" spans="1:13" s="49" customFormat="1" ht="13.35" customHeight="1" x14ac:dyDescent="0.3">
      <c r="A5" s="48"/>
      <c r="B5" s="517" t="s">
        <v>119</v>
      </c>
      <c r="C5" s="519"/>
      <c r="D5" s="50" t="str">
        <f>+D2</f>
        <v>2017</v>
      </c>
      <c r="E5" s="50">
        <f>+D5-1</f>
        <v>2016</v>
      </c>
      <c r="F5" s="48"/>
      <c r="G5" s="51"/>
      <c r="H5" s="51"/>
      <c r="I5" s="51"/>
      <c r="J5" s="51"/>
      <c r="K5" s="48"/>
    </row>
    <row r="6" spans="1:13" s="49" customFormat="1" ht="15" customHeight="1" x14ac:dyDescent="0.3">
      <c r="A6" s="48"/>
      <c r="B6" s="52" t="s">
        <v>120</v>
      </c>
      <c r="C6" s="53"/>
      <c r="D6" s="233"/>
      <c r="E6" s="233"/>
      <c r="F6" s="504"/>
      <c r="G6" s="503"/>
      <c r="H6" s="503"/>
      <c r="I6" s="503"/>
      <c r="J6" s="503"/>
      <c r="K6" s="48"/>
    </row>
    <row r="7" spans="1:13" s="49" customFormat="1" ht="15" customHeight="1" x14ac:dyDescent="0.3">
      <c r="A7" s="48"/>
      <c r="B7" s="38" t="s">
        <v>121</v>
      </c>
      <c r="C7" s="31"/>
      <c r="D7" s="234"/>
      <c r="E7" s="234"/>
      <c r="F7" s="504"/>
      <c r="G7" s="503"/>
      <c r="H7" s="503"/>
      <c r="I7" s="503"/>
      <c r="J7" s="503"/>
      <c r="K7" s="48"/>
    </row>
    <row r="8" spans="1:13" s="48" customFormat="1" ht="15" customHeight="1" x14ac:dyDescent="0.3">
      <c r="B8" s="38" t="s">
        <v>122</v>
      </c>
      <c r="C8" s="31"/>
      <c r="D8" s="234"/>
      <c r="E8" s="234"/>
      <c r="F8" s="504"/>
      <c r="G8" s="503"/>
      <c r="H8" s="509"/>
      <c r="I8" s="509"/>
      <c r="J8" s="509"/>
    </row>
    <row r="9" spans="1:13" s="48" customFormat="1" ht="15" customHeight="1" x14ac:dyDescent="0.3">
      <c r="B9" s="38" t="s">
        <v>123</v>
      </c>
      <c r="C9" s="31"/>
      <c r="D9" s="234"/>
      <c r="E9" s="234"/>
      <c r="F9" s="20"/>
      <c r="G9" s="509"/>
      <c r="H9" s="509"/>
      <c r="I9" s="509"/>
      <c r="J9" s="509"/>
    </row>
    <row r="10" spans="1:13" s="48" customFormat="1" ht="15" customHeight="1" x14ac:dyDescent="0.3">
      <c r="B10" s="38" t="s">
        <v>124</v>
      </c>
      <c r="C10" s="31"/>
      <c r="D10" s="235">
        <f>SUM(D11:D12)</f>
        <v>0</v>
      </c>
      <c r="E10" s="235">
        <f t="shared" ref="E10" si="0">SUM(E11:E12)</f>
        <v>0</v>
      </c>
      <c r="F10" s="510"/>
      <c r="G10" s="511"/>
      <c r="H10" s="509"/>
      <c r="I10" s="509"/>
      <c r="J10" s="509"/>
      <c r="K10" s="47"/>
      <c r="L10" s="47"/>
      <c r="M10" s="47"/>
    </row>
    <row r="11" spans="1:13" s="48" customFormat="1" ht="15" customHeight="1" x14ac:dyDescent="0.3">
      <c r="B11" s="35"/>
      <c r="C11" s="39" t="s">
        <v>125</v>
      </c>
      <c r="D11" s="234"/>
      <c r="E11" s="234"/>
      <c r="F11" s="500"/>
      <c r="G11" s="501"/>
      <c r="H11" s="501"/>
      <c r="I11" s="501"/>
      <c r="J11" s="501"/>
    </row>
    <row r="12" spans="1:13" s="48" customFormat="1" ht="15" customHeight="1" x14ac:dyDescent="0.3">
      <c r="B12" s="35"/>
      <c r="C12" s="39" t="s">
        <v>126</v>
      </c>
      <c r="D12" s="234"/>
      <c r="E12" s="234"/>
      <c r="F12" s="500"/>
      <c r="G12" s="501"/>
      <c r="H12" s="501"/>
      <c r="I12" s="501"/>
      <c r="J12" s="501"/>
    </row>
    <row r="13" spans="1:13" s="48" customFormat="1" ht="15" customHeight="1" x14ac:dyDescent="0.3">
      <c r="B13" s="38" t="s">
        <v>127</v>
      </c>
      <c r="C13" s="31"/>
      <c r="D13" s="235">
        <f>SUM(D14:D15)+D18</f>
        <v>0</v>
      </c>
      <c r="E13" s="235">
        <f>SUM(E14:E15)+E18</f>
        <v>0</v>
      </c>
      <c r="F13" s="502"/>
      <c r="G13" s="503"/>
      <c r="H13" s="503"/>
      <c r="I13" s="503"/>
      <c r="J13" s="503"/>
    </row>
    <row r="14" spans="1:13" s="48" customFormat="1" ht="15" customHeight="1" x14ac:dyDescent="0.3">
      <c r="B14" s="35"/>
      <c r="C14" s="39" t="s">
        <v>90</v>
      </c>
      <c r="D14" s="234"/>
      <c r="E14" s="234"/>
      <c r="F14" s="502"/>
      <c r="G14" s="503"/>
      <c r="H14" s="503"/>
      <c r="I14" s="503"/>
      <c r="J14" s="503"/>
    </row>
    <row r="15" spans="1:13" s="48" customFormat="1" ht="15" customHeight="1" x14ac:dyDescent="0.3">
      <c r="B15" s="35"/>
      <c r="C15" s="39" t="s">
        <v>128</v>
      </c>
      <c r="D15" s="235">
        <f>SUM(D16:D17)</f>
        <v>0</v>
      </c>
      <c r="E15" s="235">
        <f t="shared" ref="E15" si="1">SUM(E16:E17)</f>
        <v>0</v>
      </c>
      <c r="F15" s="504"/>
      <c r="G15" s="503"/>
      <c r="H15" s="503"/>
      <c r="I15" s="503"/>
      <c r="J15" s="503"/>
    </row>
    <row r="16" spans="1:13" s="48" customFormat="1" ht="15" customHeight="1" x14ac:dyDescent="0.3">
      <c r="B16" s="35"/>
      <c r="C16" s="39" t="s">
        <v>129</v>
      </c>
      <c r="D16" s="234"/>
      <c r="E16" s="234"/>
      <c r="F16" s="504"/>
      <c r="G16" s="503"/>
      <c r="H16" s="503"/>
      <c r="I16" s="503"/>
      <c r="J16" s="503"/>
    </row>
    <row r="17" spans="2:10" s="48" customFormat="1" ht="15" customHeight="1" x14ac:dyDescent="0.3">
      <c r="B17" s="59" t="s">
        <v>148</v>
      </c>
      <c r="C17" s="39" t="s">
        <v>130</v>
      </c>
      <c r="D17" s="234"/>
      <c r="E17" s="234"/>
      <c r="F17" s="504"/>
      <c r="G17" s="503"/>
      <c r="H17" s="503"/>
      <c r="I17" s="503"/>
      <c r="J17" s="503"/>
    </row>
    <row r="18" spans="2:10" s="48" customFormat="1" ht="15" customHeight="1" x14ac:dyDescent="0.3">
      <c r="B18" s="38"/>
      <c r="C18" s="39" t="s">
        <v>131</v>
      </c>
      <c r="D18" s="234"/>
      <c r="E18" s="234"/>
      <c r="F18" s="504"/>
      <c r="G18" s="503"/>
      <c r="H18" s="503"/>
      <c r="I18" s="503"/>
      <c r="J18" s="503"/>
    </row>
    <row r="19" spans="2:10" s="48" customFormat="1" ht="15" customHeight="1" x14ac:dyDescent="0.3">
      <c r="B19" s="38" t="s">
        <v>132</v>
      </c>
      <c r="C19" s="31"/>
      <c r="D19" s="235">
        <f>SUM(D20:D21)</f>
        <v>0</v>
      </c>
      <c r="E19" s="235">
        <f t="shared" ref="E19" si="2">SUM(E20:E21)</f>
        <v>0</v>
      </c>
      <c r="F19" s="522"/>
      <c r="G19" s="523"/>
      <c r="H19" s="523"/>
      <c r="I19" s="523"/>
      <c r="J19" s="523"/>
    </row>
    <row r="20" spans="2:10" s="48" customFormat="1" ht="15" customHeight="1" x14ac:dyDescent="0.3">
      <c r="B20" s="35"/>
      <c r="C20" s="39" t="s">
        <v>91</v>
      </c>
      <c r="D20" s="234"/>
      <c r="E20" s="234"/>
      <c r="F20" s="520"/>
      <c r="G20" s="521"/>
      <c r="H20" s="521"/>
      <c r="I20" s="521"/>
      <c r="J20" s="521"/>
    </row>
    <row r="21" spans="2:10" s="48" customFormat="1" ht="15" customHeight="1" x14ac:dyDescent="0.3">
      <c r="B21" s="38"/>
      <c r="C21" s="31" t="s">
        <v>92</v>
      </c>
      <c r="D21" s="234"/>
      <c r="E21" s="234"/>
      <c r="F21" s="520"/>
      <c r="G21" s="521"/>
      <c r="H21" s="521"/>
      <c r="I21" s="521"/>
      <c r="J21" s="521"/>
    </row>
    <row r="22" spans="2:10" s="48" customFormat="1" ht="15" customHeight="1" x14ac:dyDescent="0.3">
      <c r="B22" s="38" t="s">
        <v>133</v>
      </c>
      <c r="C22" s="31"/>
      <c r="D22" s="234"/>
      <c r="E22" s="234"/>
      <c r="F22" s="520"/>
      <c r="G22" s="521"/>
      <c r="H22" s="521"/>
      <c r="I22" s="521"/>
      <c r="J22" s="521"/>
    </row>
    <row r="23" spans="2:10" s="48" customFormat="1" ht="15" customHeight="1" x14ac:dyDescent="0.3">
      <c r="B23" s="531" t="s">
        <v>134</v>
      </c>
      <c r="C23" s="516"/>
      <c r="D23" s="235">
        <f>SUM(D24:D25)</f>
        <v>0</v>
      </c>
      <c r="E23" s="235">
        <f t="shared" ref="E23" si="3">SUM(E24:E25)</f>
        <v>0</v>
      </c>
      <c r="F23" s="507"/>
      <c r="G23" s="508"/>
      <c r="H23" s="508"/>
      <c r="I23" s="508"/>
      <c r="J23" s="508"/>
    </row>
    <row r="24" spans="2:10" s="48" customFormat="1" ht="15" customHeight="1" x14ac:dyDescent="0.3">
      <c r="B24" s="35"/>
      <c r="C24" s="39" t="s">
        <v>135</v>
      </c>
      <c r="D24" s="234"/>
      <c r="E24" s="234"/>
      <c r="F24" s="507"/>
      <c r="G24" s="508"/>
      <c r="H24" s="508"/>
      <c r="I24" s="508"/>
      <c r="J24" s="508"/>
    </row>
    <row r="25" spans="2:10" s="48" customFormat="1" ht="15" customHeight="1" x14ac:dyDescent="0.3">
      <c r="B25" s="38"/>
      <c r="C25" s="31" t="s">
        <v>136</v>
      </c>
      <c r="D25" s="234"/>
      <c r="E25" s="234"/>
      <c r="F25" s="54"/>
      <c r="G25" s="55"/>
      <c r="H25" s="55"/>
      <c r="I25" s="55"/>
      <c r="J25" s="55"/>
    </row>
    <row r="26" spans="2:10" s="48" customFormat="1" ht="29.25" customHeight="1" x14ac:dyDescent="0.3">
      <c r="B26" s="532" t="s">
        <v>295</v>
      </c>
      <c r="C26" s="514"/>
      <c r="D26" s="235">
        <f>SUM(D27:D28)</f>
        <v>0</v>
      </c>
      <c r="E26" s="235">
        <f t="shared" ref="E26" si="4">SUM(E27:E28)</f>
        <v>0</v>
      </c>
      <c r="F26" s="507"/>
      <c r="G26" s="508"/>
      <c r="H26" s="508"/>
      <c r="I26" s="508"/>
      <c r="J26" s="508"/>
    </row>
    <row r="27" spans="2:10" s="48" customFormat="1" ht="15" customHeight="1" x14ac:dyDescent="0.3">
      <c r="B27" s="35"/>
      <c r="C27" s="39" t="s">
        <v>135</v>
      </c>
      <c r="D27" s="234"/>
      <c r="E27" s="234"/>
      <c r="F27" s="504"/>
      <c r="G27" s="503"/>
      <c r="H27" s="503"/>
      <c r="I27" s="503"/>
      <c r="J27" s="503"/>
    </row>
    <row r="28" spans="2:10" s="48" customFormat="1" ht="15" customHeight="1" x14ac:dyDescent="0.3">
      <c r="B28" s="35"/>
      <c r="C28" s="39" t="s">
        <v>137</v>
      </c>
      <c r="D28" s="234"/>
      <c r="E28" s="234"/>
      <c r="F28" s="504"/>
      <c r="G28" s="503"/>
      <c r="H28" s="503"/>
      <c r="I28" s="503"/>
      <c r="J28" s="503"/>
    </row>
    <row r="29" spans="2:10" s="48" customFormat="1" ht="15" customHeight="1" x14ac:dyDescent="0.3">
      <c r="B29" s="38" t="s">
        <v>138</v>
      </c>
      <c r="C29" s="31"/>
      <c r="D29" s="235">
        <f>SUM(D30:D31)</f>
        <v>0</v>
      </c>
      <c r="E29" s="235">
        <f t="shared" ref="E29" si="5">SUM(E30:E31)</f>
        <v>0</v>
      </c>
    </row>
    <row r="30" spans="2:10" s="48" customFormat="1" ht="15" customHeight="1" x14ac:dyDescent="0.3">
      <c r="B30" s="35"/>
      <c r="C30" s="39" t="s">
        <v>135</v>
      </c>
      <c r="D30" s="234"/>
      <c r="E30" s="234"/>
      <c r="F30" s="504"/>
      <c r="G30" s="503"/>
      <c r="H30" s="503"/>
      <c r="I30" s="503"/>
      <c r="J30" s="503"/>
    </row>
    <row r="31" spans="2:10" s="48" customFormat="1" ht="15" customHeight="1" x14ac:dyDescent="0.3">
      <c r="B31" s="38"/>
      <c r="C31" s="31" t="s">
        <v>93</v>
      </c>
      <c r="D31" s="234"/>
      <c r="E31" s="234"/>
      <c r="F31" s="504"/>
      <c r="G31" s="503"/>
      <c r="H31" s="503"/>
      <c r="I31" s="503"/>
      <c r="J31" s="503"/>
    </row>
    <row r="32" spans="2:10" s="48" customFormat="1" ht="15" customHeight="1" x14ac:dyDescent="0.3">
      <c r="B32" s="38" t="s">
        <v>139</v>
      </c>
      <c r="C32" s="31"/>
      <c r="D32" s="234"/>
      <c r="E32" s="234"/>
      <c r="F32" s="524"/>
      <c r="G32" s="525"/>
      <c r="H32" s="525"/>
      <c r="I32" s="525"/>
      <c r="J32" s="525"/>
    </row>
    <row r="33" spans="2:10" s="48" customFormat="1" ht="29.25" customHeight="1" x14ac:dyDescent="0.3">
      <c r="B33" s="533" t="s">
        <v>140</v>
      </c>
      <c r="C33" s="514"/>
      <c r="D33" s="234"/>
      <c r="E33" s="234"/>
      <c r="F33" s="524"/>
      <c r="G33" s="525"/>
      <c r="H33" s="525"/>
      <c r="I33" s="525"/>
      <c r="J33" s="525"/>
    </row>
    <row r="34" spans="2:10" s="48" customFormat="1" ht="15" customHeight="1" x14ac:dyDescent="0.3">
      <c r="B34" s="38" t="s">
        <v>141</v>
      </c>
      <c r="C34" s="31"/>
      <c r="D34" s="235">
        <f>SUM(D35:D36)</f>
        <v>0</v>
      </c>
      <c r="E34" s="235">
        <f t="shared" ref="E34" si="6">SUM(E35:E36)</f>
        <v>0</v>
      </c>
      <c r="F34" s="524"/>
      <c r="G34" s="525"/>
      <c r="H34" s="525"/>
      <c r="I34" s="525"/>
      <c r="J34" s="525"/>
    </row>
    <row r="35" spans="2:10" s="48" customFormat="1" ht="15" customHeight="1" x14ac:dyDescent="0.3">
      <c r="B35" s="35"/>
      <c r="C35" s="39" t="s">
        <v>135</v>
      </c>
      <c r="D35" s="234"/>
      <c r="E35" s="234"/>
      <c r="F35" s="524"/>
      <c r="G35" s="525"/>
      <c r="H35" s="525"/>
      <c r="I35" s="525"/>
      <c r="J35" s="525"/>
    </row>
    <row r="36" spans="2:10" s="48" customFormat="1" ht="15" customHeight="1" x14ac:dyDescent="0.3">
      <c r="B36" s="38"/>
      <c r="C36" s="31" t="s">
        <v>142</v>
      </c>
      <c r="D36" s="234"/>
      <c r="E36" s="234"/>
      <c r="F36" s="524"/>
      <c r="G36" s="525"/>
      <c r="H36" s="525"/>
      <c r="I36" s="525"/>
      <c r="J36" s="525"/>
    </row>
    <row r="37" spans="2:10" s="48" customFormat="1" ht="15" customHeight="1" x14ac:dyDescent="0.3">
      <c r="B37" s="38" t="s">
        <v>143</v>
      </c>
      <c r="C37" s="31"/>
      <c r="D37" s="234"/>
      <c r="E37" s="234"/>
      <c r="F37" s="524"/>
      <c r="G37" s="525"/>
      <c r="H37" s="525"/>
      <c r="I37" s="525"/>
      <c r="J37" s="525"/>
    </row>
    <row r="38" spans="2:10" s="48" customFormat="1" ht="15" customHeight="1" x14ac:dyDescent="0.3">
      <c r="B38" s="38" t="s">
        <v>144</v>
      </c>
      <c r="C38" s="31"/>
      <c r="D38" s="235">
        <f>D6+D7+D8+D9+D10+D13+D19+D22+D23+D26+D29+D32+D33+D34+D37</f>
        <v>0</v>
      </c>
      <c r="E38" s="235">
        <f t="shared" ref="E38" si="7">E6+E7+E8+E9+E10+E13+E19+E22+E23+E26+E29+E32+E33+E34+E37</f>
        <v>0</v>
      </c>
      <c r="F38" s="524"/>
      <c r="G38" s="525"/>
      <c r="H38" s="525"/>
      <c r="I38" s="525"/>
      <c r="J38" s="525"/>
    </row>
    <row r="39" spans="2:10" s="48" customFormat="1" ht="15" customHeight="1" x14ac:dyDescent="0.3">
      <c r="B39" s="38" t="s">
        <v>145</v>
      </c>
      <c r="C39" s="31"/>
      <c r="D39" s="234"/>
      <c r="E39" s="234"/>
      <c r="F39" s="524"/>
      <c r="G39" s="525"/>
      <c r="H39" s="525"/>
      <c r="I39" s="525"/>
      <c r="J39" s="525"/>
    </row>
    <row r="40" spans="2:10" s="48" customFormat="1" ht="15" customHeight="1" x14ac:dyDescent="0.3">
      <c r="B40" s="56" t="s">
        <v>146</v>
      </c>
      <c r="C40" s="57"/>
      <c r="D40" s="236">
        <f>SUM(D38:D39)</f>
        <v>0</v>
      </c>
      <c r="E40" s="236">
        <f t="shared" ref="E40" si="8">SUM(E38:E39)</f>
        <v>0</v>
      </c>
    </row>
    <row r="41" spans="2:10" s="48" customFormat="1" ht="14.4" x14ac:dyDescent="0.3">
      <c r="D41" s="58"/>
      <c r="E41" s="58"/>
    </row>
    <row r="42" spans="2:10" s="220" customFormat="1" ht="14.4" x14ac:dyDescent="0.3">
      <c r="B42" s="530" t="s">
        <v>97</v>
      </c>
      <c r="C42" s="530"/>
      <c r="D42" s="230"/>
      <c r="E42" s="230"/>
    </row>
    <row r="43" spans="2:10" s="48" customFormat="1" ht="14.4" x14ac:dyDescent="0.3">
      <c r="D43" s="58"/>
      <c r="E43" s="58"/>
    </row>
    <row r="44" spans="2:10" s="48" customFormat="1" ht="14.4" x14ac:dyDescent="0.3">
      <c r="D44" s="58"/>
      <c r="E44" s="58"/>
    </row>
    <row r="45" spans="2:10" s="48" customFormat="1" ht="14.4" x14ac:dyDescent="0.3">
      <c r="D45" s="58"/>
      <c r="E45" s="58"/>
    </row>
    <row r="46" spans="2:10" s="48" customFormat="1" ht="14.4" x14ac:dyDescent="0.3">
      <c r="D46" s="58"/>
      <c r="E46" s="58"/>
    </row>
    <row r="47" spans="2:10" s="48" customFormat="1" ht="14.4" x14ac:dyDescent="0.3">
      <c r="D47" s="58"/>
      <c r="E47" s="58"/>
    </row>
    <row r="48" spans="2:10" s="48" customFormat="1" ht="14.4" x14ac:dyDescent="0.3">
      <c r="D48" s="58"/>
      <c r="E48" s="58"/>
    </row>
    <row r="49" spans="4:5" s="48" customFormat="1" ht="14.4" x14ac:dyDescent="0.3">
      <c r="D49" s="58"/>
      <c r="E49" s="58"/>
    </row>
    <row r="50" spans="4:5" s="48" customFormat="1" ht="14.4" x14ac:dyDescent="0.3">
      <c r="D50" s="58"/>
      <c r="E50" s="58"/>
    </row>
    <row r="51" spans="4:5" s="48" customFormat="1" ht="14.4" x14ac:dyDescent="0.3">
      <c r="D51" s="58"/>
      <c r="E51" s="58"/>
    </row>
    <row r="52" spans="4:5" s="48" customFormat="1" ht="14.4" x14ac:dyDescent="0.3">
      <c r="D52" s="58"/>
      <c r="E52" s="58"/>
    </row>
    <row r="53" spans="4:5" s="48" customFormat="1" ht="14.4" x14ac:dyDescent="0.3">
      <c r="D53" s="58"/>
      <c r="E53" s="58"/>
    </row>
    <row r="54" spans="4:5" s="48" customFormat="1" ht="14.4" x14ac:dyDescent="0.3">
      <c r="D54" s="58"/>
      <c r="E54" s="58"/>
    </row>
    <row r="55" spans="4:5" s="48" customFormat="1" ht="14.4" x14ac:dyDescent="0.3">
      <c r="D55" s="58"/>
      <c r="E55" s="58"/>
    </row>
    <row r="56" spans="4:5" s="48" customFormat="1" ht="14.4" x14ac:dyDescent="0.3">
      <c r="D56" s="58"/>
      <c r="E56" s="58"/>
    </row>
    <row r="57" spans="4:5" s="48" customFormat="1" ht="14.4" x14ac:dyDescent="0.3">
      <c r="D57" s="58"/>
      <c r="E57" s="58"/>
    </row>
    <row r="58" spans="4:5" s="48" customFormat="1" ht="14.4" x14ac:dyDescent="0.3">
      <c r="D58" s="58"/>
      <c r="E58" s="58"/>
    </row>
    <row r="59" spans="4:5" s="48" customFormat="1" ht="14.4" x14ac:dyDescent="0.3">
      <c r="D59" s="58"/>
      <c r="E59" s="58"/>
    </row>
    <row r="60" spans="4:5" s="48" customFormat="1" ht="14.4" x14ac:dyDescent="0.3">
      <c r="D60" s="58"/>
      <c r="E60" s="58"/>
    </row>
    <row r="61" spans="4:5" s="48" customFormat="1" ht="14.4" x14ac:dyDescent="0.3">
      <c r="D61" s="58"/>
      <c r="E61" s="58"/>
    </row>
    <row r="62" spans="4:5" s="48" customFormat="1" ht="14.4" x14ac:dyDescent="0.3">
      <c r="D62" s="58"/>
      <c r="E62" s="58"/>
    </row>
    <row r="63" spans="4:5" s="48" customFormat="1" ht="14.4" x14ac:dyDescent="0.3">
      <c r="D63" s="58"/>
      <c r="E63" s="58"/>
    </row>
    <row r="64" spans="4:5" s="48" customFormat="1" ht="14.4" x14ac:dyDescent="0.3">
      <c r="D64" s="58"/>
      <c r="E64" s="58"/>
    </row>
    <row r="65" spans="4:5" s="48" customFormat="1" ht="14.4" x14ac:dyDescent="0.3">
      <c r="D65" s="58"/>
      <c r="E65" s="58"/>
    </row>
    <row r="66" spans="4:5" s="48" customFormat="1" ht="14.4" x14ac:dyDescent="0.3">
      <c r="D66" s="58"/>
      <c r="E66" s="58"/>
    </row>
    <row r="67" spans="4:5" s="48" customFormat="1" ht="14.4" x14ac:dyDescent="0.3">
      <c r="D67" s="58"/>
      <c r="E67" s="58"/>
    </row>
    <row r="68" spans="4:5" s="48" customFormat="1" ht="14.4" x14ac:dyDescent="0.3">
      <c r="D68" s="58"/>
      <c r="E68" s="58"/>
    </row>
    <row r="69" spans="4:5" s="48" customFormat="1" ht="14.4" x14ac:dyDescent="0.3">
      <c r="D69" s="58"/>
      <c r="E69" s="58"/>
    </row>
    <row r="70" spans="4:5" s="48" customFormat="1" ht="14.4" x14ac:dyDescent="0.3">
      <c r="D70" s="58"/>
      <c r="E70" s="58"/>
    </row>
    <row r="71" spans="4:5" s="48" customFormat="1" ht="14.4" x14ac:dyDescent="0.3">
      <c r="D71" s="58"/>
      <c r="E71" s="58"/>
    </row>
    <row r="72" spans="4:5" s="48" customFormat="1" ht="14.4" x14ac:dyDescent="0.3">
      <c r="D72" s="58"/>
      <c r="E72" s="58"/>
    </row>
    <row r="73" spans="4:5" s="48" customFormat="1" ht="14.4" x14ac:dyDescent="0.3">
      <c r="D73" s="58"/>
      <c r="E73" s="58"/>
    </row>
    <row r="74" spans="4:5" s="48" customFormat="1" ht="14.4" x14ac:dyDescent="0.3">
      <c r="D74" s="58"/>
      <c r="E74" s="58"/>
    </row>
    <row r="75" spans="4:5" s="48" customFormat="1" ht="14.4" x14ac:dyDescent="0.3">
      <c r="D75" s="58"/>
      <c r="E75" s="58"/>
    </row>
    <row r="76" spans="4:5" s="48" customFormat="1" ht="14.4" x14ac:dyDescent="0.3">
      <c r="D76" s="58"/>
      <c r="E76" s="58"/>
    </row>
    <row r="77" spans="4:5" s="48" customFormat="1" ht="14.4" x14ac:dyDescent="0.3">
      <c r="D77" s="58"/>
      <c r="E77" s="58"/>
    </row>
    <row r="78" spans="4:5" s="48" customFormat="1" ht="14.4" x14ac:dyDescent="0.3">
      <c r="D78" s="58"/>
      <c r="E78" s="58"/>
    </row>
    <row r="79" spans="4:5" s="48" customFormat="1" ht="14.4" x14ac:dyDescent="0.3">
      <c r="D79" s="58"/>
      <c r="E79" s="58"/>
    </row>
    <row r="80" spans="4:5" s="48" customFormat="1" ht="14.4" x14ac:dyDescent="0.3">
      <c r="D80" s="58"/>
      <c r="E80" s="58"/>
    </row>
    <row r="81" spans="4:5" s="48" customFormat="1" ht="14.4" x14ac:dyDescent="0.3">
      <c r="D81" s="58"/>
      <c r="E81" s="58"/>
    </row>
    <row r="82" spans="4:5" s="48" customFormat="1" ht="14.4" x14ac:dyDescent="0.3">
      <c r="D82" s="58"/>
      <c r="E82" s="58"/>
    </row>
    <row r="83" spans="4:5" s="48" customFormat="1" ht="14.4" x14ac:dyDescent="0.3">
      <c r="D83" s="58"/>
      <c r="E83" s="58"/>
    </row>
    <row r="84" spans="4:5" s="48" customFormat="1" ht="14.4" x14ac:dyDescent="0.3">
      <c r="D84" s="58"/>
      <c r="E84" s="58"/>
    </row>
    <row r="85" spans="4:5" s="48" customFormat="1" ht="14.4" x14ac:dyDescent="0.3">
      <c r="D85" s="58"/>
      <c r="E85" s="58"/>
    </row>
    <row r="86" spans="4:5" s="48" customFormat="1" ht="14.4" x14ac:dyDescent="0.3">
      <c r="D86" s="58"/>
      <c r="E86" s="58"/>
    </row>
    <row r="87" spans="4:5" s="48" customFormat="1" ht="14.4" x14ac:dyDescent="0.3">
      <c r="D87" s="58"/>
      <c r="E87" s="58"/>
    </row>
    <row r="88" spans="4:5" s="48" customFormat="1" ht="14.4" x14ac:dyDescent="0.3">
      <c r="D88" s="58"/>
      <c r="E88" s="58"/>
    </row>
    <row r="89" spans="4:5" s="48" customFormat="1" ht="14.4" x14ac:dyDescent="0.3">
      <c r="D89" s="58"/>
      <c r="E89" s="58"/>
    </row>
    <row r="90" spans="4:5" s="48" customFormat="1" ht="14.4" x14ac:dyDescent="0.3">
      <c r="D90" s="58"/>
      <c r="E90" s="58"/>
    </row>
    <row r="91" spans="4:5" s="48" customFormat="1" ht="14.4" x14ac:dyDescent="0.3">
      <c r="D91" s="58"/>
      <c r="E91" s="58"/>
    </row>
    <row r="92" spans="4:5" s="48" customFormat="1" ht="14.4" x14ac:dyDescent="0.3">
      <c r="D92" s="58"/>
      <c r="E92" s="58"/>
    </row>
    <row r="93" spans="4:5" s="48" customFormat="1" ht="14.4" x14ac:dyDescent="0.3">
      <c r="D93" s="58"/>
      <c r="E93" s="58"/>
    </row>
    <row r="94" spans="4:5" s="48" customFormat="1" ht="14.4" x14ac:dyDescent="0.3">
      <c r="D94" s="58"/>
      <c r="E94" s="58"/>
    </row>
    <row r="95" spans="4:5" s="48" customFormat="1" ht="14.4" x14ac:dyDescent="0.3">
      <c r="D95" s="58"/>
      <c r="E95" s="58"/>
    </row>
    <row r="96" spans="4:5" s="48" customFormat="1" ht="14.4" x14ac:dyDescent="0.3">
      <c r="D96" s="58"/>
      <c r="E96" s="58"/>
    </row>
    <row r="97" spans="4:5" s="48" customFormat="1" ht="14.4" x14ac:dyDescent="0.3">
      <c r="D97" s="58"/>
      <c r="E97" s="58"/>
    </row>
    <row r="98" spans="4:5" s="48" customFormat="1" ht="14.4" x14ac:dyDescent="0.3">
      <c r="D98" s="58"/>
      <c r="E98" s="58"/>
    </row>
    <row r="99" spans="4:5" s="48" customFormat="1" ht="14.4" x14ac:dyDescent="0.3">
      <c r="D99" s="58"/>
      <c r="E99" s="58"/>
    </row>
    <row r="100" spans="4:5" s="48" customFormat="1" ht="14.4" x14ac:dyDescent="0.3">
      <c r="D100" s="58"/>
      <c r="E100" s="58"/>
    </row>
    <row r="101" spans="4:5" s="48" customFormat="1" ht="14.4" x14ac:dyDescent="0.3">
      <c r="D101" s="58"/>
      <c r="E101" s="58"/>
    </row>
    <row r="102" spans="4:5" s="48" customFormat="1" ht="14.4" x14ac:dyDescent="0.3">
      <c r="D102" s="58"/>
      <c r="E102" s="58"/>
    </row>
    <row r="103" spans="4:5" s="48" customFormat="1" ht="14.4" x14ac:dyDescent="0.3">
      <c r="D103" s="58"/>
      <c r="E103" s="58"/>
    </row>
    <row r="104" spans="4:5" s="48" customFormat="1" ht="14.4" x14ac:dyDescent="0.3">
      <c r="D104" s="58"/>
      <c r="E104" s="58"/>
    </row>
    <row r="105" spans="4:5" s="48" customFormat="1" ht="14.4" x14ac:dyDescent="0.3">
      <c r="D105" s="58"/>
      <c r="E105" s="58"/>
    </row>
    <row r="106" spans="4:5" s="48" customFormat="1" ht="14.4" x14ac:dyDescent="0.3">
      <c r="D106" s="58"/>
      <c r="E106" s="58"/>
    </row>
    <row r="107" spans="4:5" s="48" customFormat="1" ht="14.4" x14ac:dyDescent="0.3">
      <c r="D107" s="58"/>
      <c r="E107" s="58"/>
    </row>
    <row r="108" spans="4:5" s="48" customFormat="1" ht="14.4" x14ac:dyDescent="0.3">
      <c r="D108" s="58"/>
      <c r="E108" s="58"/>
    </row>
    <row r="109" spans="4:5" s="48" customFormat="1" ht="14.4" x14ac:dyDescent="0.3">
      <c r="D109" s="58"/>
      <c r="E109" s="58"/>
    </row>
    <row r="110" spans="4:5" s="48" customFormat="1" ht="14.4" x14ac:dyDescent="0.3">
      <c r="D110" s="58"/>
      <c r="E110" s="58"/>
    </row>
    <row r="111" spans="4:5" s="48" customFormat="1" ht="14.4" x14ac:dyDescent="0.3">
      <c r="D111" s="58"/>
      <c r="E111" s="58"/>
    </row>
    <row r="112" spans="4:5" s="48" customFormat="1" ht="14.4" x14ac:dyDescent="0.3">
      <c r="D112" s="58"/>
      <c r="E112" s="58"/>
    </row>
    <row r="113" spans="4:5" s="48" customFormat="1" ht="14.4" x14ac:dyDescent="0.3">
      <c r="D113" s="58"/>
      <c r="E113" s="58"/>
    </row>
    <row r="114" spans="4:5" s="48" customFormat="1" ht="14.4" x14ac:dyDescent="0.3">
      <c r="D114" s="58"/>
      <c r="E114" s="58"/>
    </row>
    <row r="115" spans="4:5" s="48" customFormat="1" ht="14.4" x14ac:dyDescent="0.3">
      <c r="D115" s="58"/>
      <c r="E115" s="58"/>
    </row>
    <row r="116" spans="4:5" s="48" customFormat="1" ht="14.4" x14ac:dyDescent="0.3">
      <c r="D116" s="58"/>
      <c r="E116" s="58"/>
    </row>
    <row r="117" spans="4:5" s="48" customFormat="1" ht="14.4" x14ac:dyDescent="0.3">
      <c r="D117" s="58"/>
      <c r="E117" s="58"/>
    </row>
    <row r="118" spans="4:5" s="48" customFormat="1" ht="14.4" x14ac:dyDescent="0.3">
      <c r="D118" s="58"/>
      <c r="E118" s="58"/>
    </row>
    <row r="119" spans="4:5" s="48" customFormat="1" ht="14.4" x14ac:dyDescent="0.3">
      <c r="D119" s="58"/>
      <c r="E119" s="58"/>
    </row>
    <row r="120" spans="4:5" s="48" customFormat="1" ht="14.4" x14ac:dyDescent="0.3">
      <c r="D120" s="58"/>
      <c r="E120" s="58"/>
    </row>
    <row r="121" spans="4:5" s="48" customFormat="1" ht="14.4" x14ac:dyDescent="0.3">
      <c r="D121" s="58"/>
      <c r="E121" s="58"/>
    </row>
    <row r="122" spans="4:5" s="48" customFormat="1" ht="14.4" x14ac:dyDescent="0.3">
      <c r="D122" s="58"/>
      <c r="E122" s="58"/>
    </row>
    <row r="123" spans="4:5" s="48" customFormat="1" ht="14.4" x14ac:dyDescent="0.3">
      <c r="D123" s="58"/>
      <c r="E123" s="58"/>
    </row>
    <row r="124" spans="4:5" s="48" customFormat="1" ht="14.4" x14ac:dyDescent="0.3">
      <c r="D124" s="58"/>
      <c r="E124" s="58"/>
    </row>
    <row r="125" spans="4:5" s="48" customFormat="1" ht="14.4" x14ac:dyDescent="0.3">
      <c r="D125" s="58"/>
      <c r="E125" s="58"/>
    </row>
    <row r="126" spans="4:5" s="48" customFormat="1" ht="14.4" x14ac:dyDescent="0.3">
      <c r="D126" s="58"/>
      <c r="E126" s="58"/>
    </row>
    <row r="127" spans="4:5" s="48" customFormat="1" ht="14.4" x14ac:dyDescent="0.3">
      <c r="D127" s="58"/>
      <c r="E127" s="58"/>
    </row>
    <row r="128" spans="4:5" s="48" customFormat="1" ht="14.4" x14ac:dyDescent="0.3">
      <c r="D128" s="58"/>
      <c r="E128" s="58"/>
    </row>
    <row r="129" spans="4:5" s="48" customFormat="1" ht="14.4" x14ac:dyDescent="0.3">
      <c r="D129" s="58"/>
      <c r="E129" s="58"/>
    </row>
    <row r="130" spans="4:5" s="48" customFormat="1" ht="14.4" x14ac:dyDescent="0.3">
      <c r="D130" s="58"/>
      <c r="E130" s="58"/>
    </row>
    <row r="131" spans="4:5" s="48" customFormat="1" ht="14.4" x14ac:dyDescent="0.3">
      <c r="D131" s="58"/>
      <c r="E131" s="58"/>
    </row>
    <row r="132" spans="4:5" s="11" customFormat="1" x14ac:dyDescent="0.25">
      <c r="D132" s="12"/>
      <c r="E132" s="12"/>
    </row>
    <row r="133" spans="4:5" s="11" customFormat="1" x14ac:dyDescent="0.25">
      <c r="D133" s="12"/>
      <c r="E133" s="12"/>
    </row>
    <row r="134" spans="4:5" s="11" customFormat="1" x14ac:dyDescent="0.25">
      <c r="D134" s="12"/>
      <c r="E134" s="12"/>
    </row>
    <row r="135" spans="4:5" s="11" customFormat="1" x14ac:dyDescent="0.25">
      <c r="D135" s="12"/>
      <c r="E135" s="12"/>
    </row>
    <row r="136" spans="4:5" s="11" customFormat="1" x14ac:dyDescent="0.25">
      <c r="D136" s="12"/>
      <c r="E136" s="12"/>
    </row>
    <row r="137" spans="4:5" s="11" customFormat="1" x14ac:dyDescent="0.25">
      <c r="D137" s="12"/>
      <c r="E137" s="12"/>
    </row>
  </sheetData>
  <customSheetViews>
    <customSheetView guid="{13344BD5-8CEB-4C4A-AAD5-26D1EACF8C2B}" showGridLines="0" fitToPage="1" topLeftCell="D1">
      <selection activeCell="G3" sqref="G3"/>
      <pageMargins left="0.70866141732283472" right="0.70866141732283472" top="1.5354330708661419" bottom="0.74803149606299213" header="0.31496062992125984" footer="0.31496062992125984"/>
      <printOptions horizontalCentered="1"/>
      <pageSetup paperSize="9" scale="71" orientation="portrait" r:id="rId1"/>
      <headerFooter>
        <oddHeader>&amp;C&amp;G</oddHeader>
        <oddFooter>&amp;R&amp;P</oddFooter>
      </headerFooter>
    </customSheetView>
  </customSheetViews>
  <mergeCells count="24">
    <mergeCell ref="D3:E4"/>
    <mergeCell ref="B3:B4"/>
    <mergeCell ref="B42:C42"/>
    <mergeCell ref="B5:C5"/>
    <mergeCell ref="B23:C23"/>
    <mergeCell ref="B26:C26"/>
    <mergeCell ref="B33:C33"/>
    <mergeCell ref="F30:J31"/>
    <mergeCell ref="F23:J24"/>
    <mergeCell ref="F26:J26"/>
    <mergeCell ref="F27:J28"/>
    <mergeCell ref="F32:J39"/>
    <mergeCell ref="F14:J16"/>
    <mergeCell ref="F20:J22"/>
    <mergeCell ref="F19:J19"/>
    <mergeCell ref="F6:J7"/>
    <mergeCell ref="F8:G8"/>
    <mergeCell ref="H8:J8"/>
    <mergeCell ref="G9:J9"/>
    <mergeCell ref="F11:J12"/>
    <mergeCell ref="F10:G10"/>
    <mergeCell ref="H10:J10"/>
    <mergeCell ref="F13:J13"/>
    <mergeCell ref="F17:J18"/>
  </mergeCells>
  <dataValidations count="1">
    <dataValidation type="list" allowBlank="1" showInputMessage="1" showErrorMessage="1" sqref="D2">
      <formula1>"2016,2017,2018,2019,2020,2021,2022,2023,2024,2025,2026,2027,2028,2029,2030"</formula1>
    </dataValidation>
  </dataValidations>
  <printOptions horizontalCentered="1"/>
  <pageMargins left="0.39370078740157483" right="0.39370078740157483" top="1.5354330708661419" bottom="0.94488188976377963" header="0.31496062992125984" footer="0.70866141732283472"/>
  <pageSetup paperSize="9" scale="82" fitToHeight="0" orientation="portrait" r:id="rId2"/>
  <headerFooter>
    <oddHeader>&amp;L&amp;G</oddHeader>
    <oddFooter xml:space="preserve">&amp;L&amp;8           v1.0  30.09.18&amp;C&amp;10&amp;A&amp;R&amp;10&amp;P     </oddFooter>
  </headerFooter>
  <ignoredErrors>
    <ignoredError sqref="D5:E5 D34:E34 D41:E41 D36:E39 D35:E35 D11:E12 E10 D14:E18 D33:E33 D20:E32 D19:E19 D6:E9 D40:E40 D43:E51" unlockedFormula="1"/>
  </ignoredErrors>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J34"/>
  <sheetViews>
    <sheetView showGridLines="0" zoomScaleNormal="100" workbookViewId="0">
      <selection activeCell="C18" sqref="C18:J18"/>
    </sheetView>
  </sheetViews>
  <sheetFormatPr defaultColWidth="8.88671875" defaultRowHeight="14.4" x14ac:dyDescent="0.3"/>
  <cols>
    <col min="1" max="1" width="3.5546875" style="15" customWidth="1"/>
    <col min="2" max="2" width="6.88671875" style="15" customWidth="1"/>
    <col min="3" max="4" width="8.88671875" style="15"/>
    <col min="5" max="5" width="7" style="15" customWidth="1"/>
    <col min="6" max="6" width="8.88671875" style="15"/>
    <col min="7" max="7" width="12" style="15" customWidth="1"/>
    <col min="8" max="8" width="8.88671875" style="15"/>
    <col min="9" max="9" width="13.88671875" style="15" customWidth="1"/>
    <col min="10" max="10" width="24" style="15" customWidth="1"/>
    <col min="11" max="16384" width="8.88671875" style="15"/>
  </cols>
  <sheetData>
    <row r="1" spans="1:10" ht="25.5" customHeight="1" x14ac:dyDescent="0.3">
      <c r="A1" s="90"/>
      <c r="B1" s="540" t="s">
        <v>206</v>
      </c>
      <c r="C1" s="540"/>
      <c r="D1" s="540"/>
      <c r="E1" s="540"/>
      <c r="F1" s="540"/>
      <c r="G1" s="540"/>
      <c r="H1" s="540"/>
      <c r="I1" s="540"/>
      <c r="J1" s="91"/>
    </row>
    <row r="2" spans="1:10" ht="6.75" customHeight="1" x14ac:dyDescent="0.3">
      <c r="A2" s="89"/>
      <c r="B2" s="89"/>
      <c r="C2" s="89"/>
      <c r="D2" s="89"/>
      <c r="E2" s="89"/>
      <c r="F2" s="89"/>
      <c r="G2" s="89"/>
      <c r="H2" s="89"/>
      <c r="I2" s="89"/>
      <c r="J2" s="89"/>
    </row>
    <row r="3" spans="1:10" ht="44.25" customHeight="1" x14ac:dyDescent="0.3">
      <c r="A3" s="543" t="s">
        <v>215</v>
      </c>
      <c r="B3" s="539"/>
      <c r="C3" s="539"/>
      <c r="D3" s="539"/>
      <c r="E3" s="539"/>
      <c r="F3" s="539"/>
      <c r="G3" s="539"/>
      <c r="H3" s="539"/>
      <c r="I3" s="539"/>
      <c r="J3" s="539"/>
    </row>
    <row r="4" spans="1:10" ht="6.75" customHeight="1" x14ac:dyDescent="0.3">
      <c r="A4" s="449"/>
      <c r="B4" s="539"/>
      <c r="C4" s="539"/>
      <c r="D4" s="539"/>
      <c r="E4" s="539"/>
      <c r="F4" s="539"/>
      <c r="G4" s="539"/>
      <c r="H4" s="539"/>
      <c r="I4" s="539"/>
      <c r="J4" s="539"/>
    </row>
    <row r="5" spans="1:10" ht="15" customHeight="1" x14ac:dyDescent="0.3">
      <c r="A5" s="544" t="s">
        <v>214</v>
      </c>
      <c r="B5" s="539"/>
      <c r="C5" s="539"/>
      <c r="D5" s="539"/>
      <c r="E5" s="539"/>
      <c r="F5" s="539"/>
      <c r="G5" s="539"/>
      <c r="H5" s="539"/>
      <c r="I5" s="539"/>
      <c r="J5" s="539"/>
    </row>
    <row r="6" spans="1:10" ht="22.35" customHeight="1" x14ac:dyDescent="0.3">
      <c r="A6" s="275" t="s">
        <v>207</v>
      </c>
      <c r="B6" s="539"/>
      <c r="C6" s="539"/>
      <c r="D6" s="539"/>
      <c r="E6" s="539"/>
      <c r="F6" s="539"/>
      <c r="G6" s="539"/>
      <c r="H6" s="539"/>
      <c r="I6" s="539"/>
      <c r="J6" s="539"/>
    </row>
    <row r="7" spans="1:10" ht="13.5" customHeight="1" x14ac:dyDescent="0.3">
      <c r="A7" s="89"/>
      <c r="B7" s="89"/>
      <c r="C7" s="92"/>
      <c r="D7" s="92"/>
      <c r="E7" s="92"/>
      <c r="F7" s="92"/>
      <c r="G7" s="92"/>
      <c r="H7" s="92"/>
      <c r="I7" s="92"/>
      <c r="J7" s="92"/>
    </row>
    <row r="8" spans="1:10" ht="28.5" customHeight="1" x14ac:dyDescent="0.3">
      <c r="A8" s="93">
        <v>1</v>
      </c>
      <c r="B8" s="89"/>
      <c r="C8" s="541" t="s">
        <v>290</v>
      </c>
      <c r="D8" s="541"/>
      <c r="E8" s="541"/>
      <c r="F8" s="541"/>
      <c r="G8" s="541"/>
      <c r="H8" s="541"/>
      <c r="I8" s="541"/>
      <c r="J8" s="541"/>
    </row>
    <row r="9" spans="1:10" ht="7.5" customHeight="1" x14ac:dyDescent="0.3">
      <c r="A9" s="89"/>
      <c r="B9" s="89"/>
      <c r="C9" s="94"/>
      <c r="D9" s="94"/>
      <c r="E9" s="94"/>
      <c r="F9" s="94"/>
      <c r="G9" s="94"/>
      <c r="H9" s="94"/>
      <c r="I9" s="94"/>
      <c r="J9" s="94"/>
    </row>
    <row r="10" spans="1:10" ht="43.5" customHeight="1" x14ac:dyDescent="0.3">
      <c r="A10" s="93">
        <f>+A8+1</f>
        <v>2</v>
      </c>
      <c r="B10" s="95"/>
      <c r="C10" s="555" t="s">
        <v>226</v>
      </c>
      <c r="D10" s="555"/>
      <c r="E10" s="555"/>
      <c r="F10" s="555"/>
      <c r="G10" s="555"/>
      <c r="H10" s="555"/>
      <c r="I10" s="555"/>
      <c r="J10" s="555"/>
    </row>
    <row r="11" spans="1:10" ht="6" customHeight="1" x14ac:dyDescent="0.3">
      <c r="A11" s="89"/>
      <c r="B11" s="89"/>
      <c r="C11" s="94"/>
      <c r="D11" s="94"/>
      <c r="E11" s="94"/>
      <c r="F11" s="94"/>
      <c r="G11" s="94"/>
      <c r="H11" s="94"/>
      <c r="I11" s="94"/>
      <c r="J11" s="94"/>
    </row>
    <row r="12" spans="1:10" ht="62.25" customHeight="1" x14ac:dyDescent="0.3">
      <c r="A12" s="93">
        <f>+A10+1</f>
        <v>3</v>
      </c>
      <c r="B12" s="88"/>
      <c r="C12" s="555" t="s">
        <v>277</v>
      </c>
      <c r="D12" s="555"/>
      <c r="E12" s="555"/>
      <c r="F12" s="555"/>
      <c r="G12" s="555"/>
      <c r="H12" s="555"/>
      <c r="I12" s="555"/>
      <c r="J12" s="555"/>
    </row>
    <row r="13" spans="1:10" ht="5.25" customHeight="1" x14ac:dyDescent="0.3">
      <c r="A13" s="89"/>
      <c r="B13" s="89"/>
      <c r="C13" s="94"/>
      <c r="D13" s="94"/>
      <c r="E13" s="94"/>
      <c r="F13" s="94"/>
      <c r="G13" s="94"/>
      <c r="H13" s="94"/>
      <c r="I13" s="94"/>
      <c r="J13" s="94"/>
    </row>
    <row r="14" spans="1:10" ht="47.25" customHeight="1" x14ac:dyDescent="0.3">
      <c r="A14" s="93">
        <f>+A12+1</f>
        <v>4</v>
      </c>
      <c r="B14" s="89"/>
      <c r="C14" s="534" t="s">
        <v>264</v>
      </c>
      <c r="D14" s="534"/>
      <c r="E14" s="534"/>
      <c r="F14" s="534"/>
      <c r="G14" s="534"/>
      <c r="H14" s="534"/>
      <c r="I14" s="534"/>
      <c r="J14" s="534"/>
    </row>
    <row r="15" spans="1:10" ht="10.5" customHeight="1" x14ac:dyDescent="0.3">
      <c r="A15" s="89"/>
      <c r="B15" s="89"/>
      <c r="C15" s="94"/>
      <c r="D15" s="94"/>
      <c r="E15" s="94"/>
      <c r="F15" s="94"/>
      <c r="G15" s="94"/>
      <c r="H15" s="94"/>
      <c r="I15" s="94"/>
      <c r="J15" s="94"/>
    </row>
    <row r="16" spans="1:10" ht="47.25" customHeight="1" x14ac:dyDescent="0.3">
      <c r="A16" s="93">
        <v>5</v>
      </c>
      <c r="B16" s="89"/>
      <c r="C16" s="534" t="s">
        <v>291</v>
      </c>
      <c r="D16" s="534"/>
      <c r="E16" s="534"/>
      <c r="F16" s="534"/>
      <c r="G16" s="534"/>
      <c r="H16" s="534"/>
      <c r="I16" s="534"/>
      <c r="J16" s="534"/>
    </row>
    <row r="17" spans="1:10" ht="10.5" customHeight="1" x14ac:dyDescent="0.3">
      <c r="A17" s="89"/>
      <c r="B17" s="89"/>
      <c r="C17" s="94"/>
      <c r="D17" s="94"/>
      <c r="E17" s="94"/>
      <c r="F17" s="94"/>
      <c r="G17" s="94"/>
      <c r="H17" s="94"/>
      <c r="I17" s="94"/>
      <c r="J17" s="94"/>
    </row>
    <row r="18" spans="1:10" ht="60.6" customHeight="1" x14ac:dyDescent="0.3">
      <c r="A18" s="93">
        <f>+A16+1</f>
        <v>6</v>
      </c>
      <c r="B18" s="89"/>
      <c r="C18" s="534" t="s">
        <v>298</v>
      </c>
      <c r="D18" s="534"/>
      <c r="E18" s="534"/>
      <c r="F18" s="534"/>
      <c r="G18" s="534"/>
      <c r="H18" s="534"/>
      <c r="I18" s="534"/>
      <c r="J18" s="534"/>
    </row>
    <row r="19" spans="1:10" ht="10.5" customHeight="1" x14ac:dyDescent="0.3">
      <c r="A19" s="89"/>
      <c r="B19" s="89"/>
      <c r="C19" s="94"/>
      <c r="D19" s="94"/>
      <c r="E19" s="94"/>
      <c r="F19" s="94"/>
      <c r="G19" s="94"/>
      <c r="H19" s="94"/>
      <c r="I19" s="94"/>
      <c r="J19" s="94"/>
    </row>
    <row r="20" spans="1:10" ht="29.25" customHeight="1" x14ac:dyDescent="0.3">
      <c r="A20" s="93">
        <v>7</v>
      </c>
      <c r="B20" s="89"/>
      <c r="C20" s="534" t="s">
        <v>208</v>
      </c>
      <c r="D20" s="534"/>
      <c r="E20" s="534"/>
      <c r="F20" s="534"/>
      <c r="G20" s="534"/>
      <c r="H20" s="534"/>
      <c r="I20" s="534"/>
      <c r="J20" s="534"/>
    </row>
    <row r="21" spans="1:10" ht="10.5" customHeight="1" x14ac:dyDescent="0.3">
      <c r="A21" s="89"/>
      <c r="B21" s="89"/>
      <c r="C21" s="89"/>
      <c r="D21" s="89"/>
      <c r="E21" s="89"/>
      <c r="F21" s="89"/>
      <c r="G21" s="89"/>
      <c r="H21" s="89"/>
      <c r="I21" s="89"/>
      <c r="J21" s="89"/>
    </row>
    <row r="22" spans="1:10" ht="31.5" customHeight="1" x14ac:dyDescent="0.3">
      <c r="A22" s="226">
        <v>8</v>
      </c>
      <c r="B22" s="89"/>
      <c r="C22" s="536" t="s">
        <v>296</v>
      </c>
      <c r="D22" s="536"/>
      <c r="E22" s="536"/>
      <c r="F22" s="536"/>
      <c r="G22" s="536"/>
      <c r="H22" s="536"/>
      <c r="I22" s="536"/>
      <c r="J22" s="536"/>
    </row>
    <row r="23" spans="1:10" ht="10.5" customHeight="1" x14ac:dyDescent="0.3">
      <c r="A23" s="89"/>
      <c r="B23" s="89"/>
      <c r="C23" s="89"/>
      <c r="D23" s="89"/>
      <c r="E23" s="89"/>
      <c r="F23" s="89"/>
      <c r="G23" s="89"/>
      <c r="H23" s="89"/>
      <c r="I23" s="89"/>
      <c r="J23" s="89"/>
    </row>
    <row r="24" spans="1:10" s="80" customFormat="1" ht="42.75" customHeight="1" x14ac:dyDescent="0.3">
      <c r="A24" s="545" t="s">
        <v>216</v>
      </c>
      <c r="B24" s="539"/>
      <c r="C24" s="539"/>
      <c r="D24" s="539"/>
      <c r="E24" s="539"/>
      <c r="F24" s="539"/>
      <c r="G24" s="539"/>
      <c r="H24" s="539"/>
      <c r="I24" s="539"/>
      <c r="J24" s="539"/>
    </row>
    <row r="25" spans="1:10" ht="23.25" customHeight="1" x14ac:dyDescent="0.3">
      <c r="A25" s="89"/>
      <c r="B25" s="89"/>
      <c r="C25" s="535" t="s">
        <v>209</v>
      </c>
      <c r="D25" s="535"/>
      <c r="E25" s="89"/>
      <c r="F25" s="535" t="s">
        <v>210</v>
      </c>
      <c r="G25" s="535"/>
      <c r="H25" s="89"/>
      <c r="I25" s="96"/>
      <c r="J25" s="89"/>
    </row>
    <row r="26" spans="1:10" ht="9" customHeight="1" x14ac:dyDescent="0.3">
      <c r="A26" s="89"/>
      <c r="B26" s="89"/>
      <c r="C26" s="89"/>
      <c r="D26" s="89"/>
      <c r="E26" s="89"/>
      <c r="F26" s="89"/>
      <c r="G26" s="89"/>
      <c r="H26" s="89"/>
      <c r="I26" s="89"/>
      <c r="J26" s="89"/>
    </row>
    <row r="27" spans="1:10" x14ac:dyDescent="0.3">
      <c r="A27" s="89"/>
      <c r="C27" s="89"/>
      <c r="D27" s="89"/>
      <c r="E27" s="89"/>
      <c r="F27" s="89"/>
      <c r="G27" s="89"/>
      <c r="H27" s="89"/>
      <c r="I27" s="89"/>
      <c r="J27" s="89"/>
    </row>
    <row r="28" spans="1:10" x14ac:dyDescent="0.3">
      <c r="A28" s="89" t="s">
        <v>211</v>
      </c>
      <c r="C28" s="537"/>
      <c r="D28" s="537"/>
      <c r="E28" s="537"/>
      <c r="F28" s="89"/>
      <c r="G28" s="89" t="s">
        <v>212</v>
      </c>
      <c r="H28" s="89"/>
      <c r="I28" s="89"/>
      <c r="J28" s="89"/>
    </row>
    <row r="29" spans="1:10" ht="23.1" customHeight="1" x14ac:dyDescent="0.3">
      <c r="A29" s="89"/>
      <c r="C29" s="89"/>
      <c r="D29" s="89"/>
      <c r="E29" s="89"/>
      <c r="F29" s="89"/>
      <c r="G29" s="546"/>
      <c r="H29" s="547"/>
      <c r="I29" s="547"/>
      <c r="J29" s="548"/>
    </row>
    <row r="30" spans="1:10" ht="17.25" customHeight="1" x14ac:dyDescent="0.3">
      <c r="A30" s="89"/>
      <c r="C30" s="89"/>
      <c r="D30" s="89"/>
      <c r="E30" s="89"/>
      <c r="F30" s="89"/>
      <c r="G30" s="549"/>
      <c r="H30" s="550"/>
      <c r="I30" s="550"/>
      <c r="J30" s="551"/>
    </row>
    <row r="31" spans="1:10" ht="25.35" customHeight="1" x14ac:dyDescent="0.3">
      <c r="A31" s="89" t="s">
        <v>213</v>
      </c>
      <c r="C31" s="542"/>
      <c r="D31" s="542"/>
      <c r="E31" s="542"/>
      <c r="F31" s="89"/>
      <c r="G31" s="552"/>
      <c r="H31" s="553"/>
      <c r="I31" s="553"/>
      <c r="J31" s="554"/>
    </row>
    <row r="32" spans="1:10" x14ac:dyDescent="0.3">
      <c r="A32" s="89"/>
      <c r="B32" s="89" t="s">
        <v>302</v>
      </c>
      <c r="C32" s="89"/>
      <c r="D32" s="89"/>
      <c r="E32" s="89"/>
      <c r="F32" s="89"/>
      <c r="G32" s="89"/>
      <c r="H32" s="89"/>
      <c r="I32" s="89"/>
      <c r="J32" s="89"/>
    </row>
    <row r="33" spans="1:10" x14ac:dyDescent="0.3">
      <c r="A33" s="89"/>
      <c r="B33" s="89" t="s">
        <v>303</v>
      </c>
      <c r="C33" s="89"/>
      <c r="D33" s="89"/>
      <c r="E33" s="89"/>
      <c r="F33" s="89"/>
      <c r="G33" s="89"/>
      <c r="H33" s="89"/>
      <c r="I33" s="89"/>
      <c r="J33" s="89"/>
    </row>
    <row r="34" spans="1:10" ht="20.25" customHeight="1" x14ac:dyDescent="0.3">
      <c r="A34" s="538"/>
      <c r="B34" s="539"/>
      <c r="C34" s="539"/>
      <c r="D34" s="539"/>
      <c r="E34" s="539"/>
      <c r="F34" s="539"/>
      <c r="G34" s="539"/>
      <c r="H34" s="539"/>
      <c r="I34" s="539"/>
      <c r="J34" s="539"/>
    </row>
  </sheetData>
  <mergeCells count="20">
    <mergeCell ref="A34:J34"/>
    <mergeCell ref="B1:I1"/>
    <mergeCell ref="C8:J8"/>
    <mergeCell ref="C31:E31"/>
    <mergeCell ref="A3:J3"/>
    <mergeCell ref="A4:J4"/>
    <mergeCell ref="A5:J5"/>
    <mergeCell ref="A6:J6"/>
    <mergeCell ref="A24:J24"/>
    <mergeCell ref="G29:J31"/>
    <mergeCell ref="C10:J10"/>
    <mergeCell ref="C12:J12"/>
    <mergeCell ref="C14:J14"/>
    <mergeCell ref="C16:J16"/>
    <mergeCell ref="C18:J18"/>
    <mergeCell ref="C20:J20"/>
    <mergeCell ref="C25:D25"/>
    <mergeCell ref="C22:J22"/>
    <mergeCell ref="F25:G25"/>
    <mergeCell ref="C28:E28"/>
  </mergeCells>
  <printOptions horizontalCentered="1"/>
  <pageMargins left="0.39370078740157483" right="0.39370078740157483" top="1.5354330708661419" bottom="0.94488188976377963" header="0.31496062992125984" footer="0.70866141732283472"/>
  <pageSetup paperSize="9" scale="90" fitToHeight="0" orientation="portrait" r:id="rId1"/>
  <headerFooter>
    <oddHeader>&amp;L&amp;G</oddHeader>
    <oddFooter xml:space="preserve">&amp;L&amp;8           v1.0  30.09.18&amp;C&amp;10&amp;A&amp;R&amp;10&amp;P     </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3553" r:id="rId5" name="Check Box 1">
              <controlPr locked="0" defaultSize="0" autoFill="0" autoLine="0" autoPict="0">
                <anchor>
                  <from>
                    <xdr:col>1</xdr:col>
                    <xdr:colOff>114300</xdr:colOff>
                    <xdr:row>9</xdr:row>
                    <xdr:rowOff>22860</xdr:rowOff>
                  </from>
                  <to>
                    <xdr:col>1</xdr:col>
                    <xdr:colOff>487680</xdr:colOff>
                    <xdr:row>9</xdr:row>
                    <xdr:rowOff>327660</xdr:rowOff>
                  </to>
                </anchor>
              </controlPr>
            </control>
          </mc:Choice>
        </mc:AlternateContent>
        <mc:AlternateContent xmlns:mc="http://schemas.openxmlformats.org/markup-compatibility/2006">
          <mc:Choice Requires="x14">
            <control shapeId="23554" r:id="rId6" name="Check Box 2">
              <controlPr locked="0" defaultSize="0" autoFill="0" autoLine="0" autoPict="0">
                <anchor>
                  <from>
                    <xdr:col>1</xdr:col>
                    <xdr:colOff>106680</xdr:colOff>
                    <xdr:row>10</xdr:row>
                    <xdr:rowOff>7620</xdr:rowOff>
                  </from>
                  <to>
                    <xdr:col>2</xdr:col>
                    <xdr:colOff>0</xdr:colOff>
                    <xdr:row>11</xdr:row>
                    <xdr:rowOff>304800</xdr:rowOff>
                  </to>
                </anchor>
              </controlPr>
            </control>
          </mc:Choice>
        </mc:AlternateContent>
        <mc:AlternateContent xmlns:mc="http://schemas.openxmlformats.org/markup-compatibility/2006">
          <mc:Choice Requires="x14">
            <control shapeId="23555" r:id="rId7" name="Check Box 3">
              <controlPr locked="0" defaultSize="0" autoFill="0" autoLine="0" autoPict="0">
                <anchor>
                  <from>
                    <xdr:col>1</xdr:col>
                    <xdr:colOff>114300</xdr:colOff>
                    <xdr:row>15</xdr:row>
                    <xdr:rowOff>30480</xdr:rowOff>
                  </from>
                  <to>
                    <xdr:col>2</xdr:col>
                    <xdr:colOff>45720</xdr:colOff>
                    <xdr:row>15</xdr:row>
                    <xdr:rowOff>350520</xdr:rowOff>
                  </to>
                </anchor>
              </controlPr>
            </control>
          </mc:Choice>
        </mc:AlternateContent>
        <mc:AlternateContent xmlns:mc="http://schemas.openxmlformats.org/markup-compatibility/2006">
          <mc:Choice Requires="x14">
            <control shapeId="23556" r:id="rId8" name="Check Box 4">
              <controlPr locked="0" defaultSize="0" autoFill="0" autoLine="0" autoPict="0">
                <anchor>
                  <from>
                    <xdr:col>1</xdr:col>
                    <xdr:colOff>76200</xdr:colOff>
                    <xdr:row>17</xdr:row>
                    <xdr:rowOff>60960</xdr:rowOff>
                  </from>
                  <to>
                    <xdr:col>2</xdr:col>
                    <xdr:colOff>7620</xdr:colOff>
                    <xdr:row>17</xdr:row>
                    <xdr:rowOff>373380</xdr:rowOff>
                  </to>
                </anchor>
              </controlPr>
            </control>
          </mc:Choice>
        </mc:AlternateContent>
        <mc:AlternateContent xmlns:mc="http://schemas.openxmlformats.org/markup-compatibility/2006">
          <mc:Choice Requires="x14">
            <control shapeId="23557" r:id="rId9" name="Check Box 5">
              <controlPr locked="0" defaultSize="0" autoFill="0" autoLine="0" autoPict="0">
                <anchor>
                  <from>
                    <xdr:col>1</xdr:col>
                    <xdr:colOff>68580</xdr:colOff>
                    <xdr:row>19</xdr:row>
                    <xdr:rowOff>7620</xdr:rowOff>
                  </from>
                  <to>
                    <xdr:col>2</xdr:col>
                    <xdr:colOff>22860</xdr:colOff>
                    <xdr:row>19</xdr:row>
                    <xdr:rowOff>220980</xdr:rowOff>
                  </to>
                </anchor>
              </controlPr>
            </control>
          </mc:Choice>
        </mc:AlternateContent>
        <mc:AlternateContent xmlns:mc="http://schemas.openxmlformats.org/markup-compatibility/2006">
          <mc:Choice Requires="x14">
            <control shapeId="23558" r:id="rId10" name="Check Box 6">
              <controlPr locked="0" defaultSize="0" autoFill="0" autoLine="0" autoPict="0">
                <anchor>
                  <from>
                    <xdr:col>1</xdr:col>
                    <xdr:colOff>99060</xdr:colOff>
                    <xdr:row>20</xdr:row>
                    <xdr:rowOff>60960</xdr:rowOff>
                  </from>
                  <to>
                    <xdr:col>2</xdr:col>
                    <xdr:colOff>30480</xdr:colOff>
                    <xdr:row>21</xdr:row>
                    <xdr:rowOff>236220</xdr:rowOff>
                  </to>
                </anchor>
              </controlPr>
            </control>
          </mc:Choice>
        </mc:AlternateContent>
        <mc:AlternateContent xmlns:mc="http://schemas.openxmlformats.org/markup-compatibility/2006">
          <mc:Choice Requires="x14">
            <control shapeId="23561" r:id="rId11" name="Check Box 9">
              <controlPr locked="0" defaultSize="0" autoFill="0" autoLine="0" autoPict="0">
                <anchor>
                  <from>
                    <xdr:col>1</xdr:col>
                    <xdr:colOff>76200</xdr:colOff>
                    <xdr:row>13</xdr:row>
                    <xdr:rowOff>22860</xdr:rowOff>
                  </from>
                  <to>
                    <xdr:col>2</xdr:col>
                    <xdr:colOff>22860</xdr:colOff>
                    <xdr:row>13</xdr:row>
                    <xdr:rowOff>297180</xdr:rowOff>
                  </to>
                </anchor>
              </controlPr>
            </control>
          </mc:Choice>
        </mc:AlternateContent>
        <mc:AlternateContent xmlns:mc="http://schemas.openxmlformats.org/markup-compatibility/2006">
          <mc:Choice Requires="x14">
            <control shapeId="23563" r:id="rId12" name="Option Button 11">
              <controlPr defaultSize="0" autoFill="0" autoLine="0" autoPict="0">
                <anchor moveWithCells="1">
                  <from>
                    <xdr:col>3</xdr:col>
                    <xdr:colOff>533400</xdr:colOff>
                    <xdr:row>24</xdr:row>
                    <xdr:rowOff>68580</xdr:rowOff>
                  </from>
                  <to>
                    <xdr:col>4</xdr:col>
                    <xdr:colOff>335280</xdr:colOff>
                    <xdr:row>24</xdr:row>
                    <xdr:rowOff>274320</xdr:rowOff>
                  </to>
                </anchor>
              </controlPr>
            </control>
          </mc:Choice>
        </mc:AlternateContent>
        <mc:AlternateContent xmlns:mc="http://schemas.openxmlformats.org/markup-compatibility/2006">
          <mc:Choice Requires="x14">
            <control shapeId="23564" r:id="rId13" name="Option Button 12">
              <controlPr defaultSize="0" autoFill="0" autoLine="0" autoPict="0">
                <anchor moveWithCells="1">
                  <from>
                    <xdr:col>7</xdr:col>
                    <xdr:colOff>76200</xdr:colOff>
                    <xdr:row>24</xdr:row>
                    <xdr:rowOff>83820</xdr:rowOff>
                  </from>
                  <to>
                    <xdr:col>7</xdr:col>
                    <xdr:colOff>594360</xdr:colOff>
                    <xdr:row>24</xdr:row>
                    <xdr:rowOff>289560</xdr:rowOff>
                  </to>
                </anchor>
              </controlPr>
            </control>
          </mc:Choice>
        </mc:AlternateContent>
        <mc:AlternateContent xmlns:mc="http://schemas.openxmlformats.org/markup-compatibility/2006">
          <mc:Choice Requires="x14">
            <control shapeId="23567" r:id="rId14" name="Check Box 15">
              <controlPr defaultSize="0" autoFill="0" autoLine="0" autoPict="0">
                <anchor moveWithCells="1">
                  <from>
                    <xdr:col>1</xdr:col>
                    <xdr:colOff>144780</xdr:colOff>
                    <xdr:row>7</xdr:row>
                    <xdr:rowOff>7620</xdr:rowOff>
                  </from>
                  <to>
                    <xdr:col>2</xdr:col>
                    <xdr:colOff>38100</xdr:colOff>
                    <xdr:row>7</xdr:row>
                    <xdr:rowOff>266700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f252763ead0458587e46c9d57d506d1 xmlns="6d797ff1-cdc0-4194-a446-2a5f07834c6e">
      <Terms xmlns="http://schemas.microsoft.com/office/infopath/2007/PartnerControls">
        <TermInfo xmlns="http://schemas.microsoft.com/office/infopath/2007/PartnerControls">
          <TermName xmlns="http://schemas.microsoft.com/office/infopath/2007/PartnerControls">RDI Information</TermName>
          <TermId xmlns="http://schemas.microsoft.com/office/infopath/2007/PartnerControls">d37d10a7-8d8a-47f9-8539-432293cbdc51</TermId>
        </TermInfo>
      </Terms>
    </ef252763ead0458587e46c9d57d506d1>
    <g3d086bc86e44e86a4fe7b61c7d8fbba xmlns="6d797ff1-cdc0-4194-a446-2a5f07834c6e">
      <Terms xmlns="http://schemas.microsoft.com/office/infopath/2007/PartnerControls">
        <TermInfo xmlns="http://schemas.microsoft.com/office/infopath/2007/PartnerControls">
          <TermName xmlns="http://schemas.microsoft.com/office/infopath/2007/PartnerControls">National Funding</TermName>
          <TermId xmlns="http://schemas.microsoft.com/office/infopath/2007/PartnerControls">742d8dff-94e3-45fb-844f-c278f2006a54</TermId>
        </TermInfo>
      </Terms>
    </g3d086bc86e44e86a4fe7b61c7d8fbba>
    <TaxCatchAll xmlns="6d797ff1-cdc0-4194-a446-2a5f07834c6e">
      <Value>2</Value>
      <Value>1</Value>
    </TaxCatchAll>
    <Customer_x0020_Name xmlns="6d797ff1-cdc0-4194-a446-2a5f07834c6e">Pascal FABING</Customer_x0020_Name>
    <Financial_x0020_Code xmlns="6d797ff1-cdc0-4194-a446-2a5f07834c6e">1000 - Contrat de performance </Financial_x0020_Cod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Blank document" ma:contentTypeID="0x010100BFEF1462A5D6D24ABF71E3796112B05C008156C2B687E54047B2CAD68C947D16A7" ma:contentTypeVersion="3" ma:contentTypeDescription="" ma:contentTypeScope="" ma:versionID="59c7dc99c255463a73f1ecca666622ad">
  <xsd:schema xmlns:xsd="http://www.w3.org/2001/XMLSchema" xmlns:xs="http://www.w3.org/2001/XMLSchema" xmlns:p="http://schemas.microsoft.com/office/2006/metadata/properties" xmlns:ns2="6d797ff1-cdc0-4194-a446-2a5f07834c6e" targetNamespace="http://schemas.microsoft.com/office/2006/metadata/properties" ma:root="true" ma:fieldsID="677068df5424ba5fa6412df0d414b9ba" ns2:_="">
    <xsd:import namespace="6d797ff1-cdc0-4194-a446-2a5f07834c6e"/>
    <xsd:element name="properties">
      <xsd:complexType>
        <xsd:sequence>
          <xsd:element name="documentManagement">
            <xsd:complexType>
              <xsd:all>
                <xsd:element ref="ns2:Customer_x0020_Name" minOccurs="0"/>
                <xsd:element ref="ns2:Financial_x0020_Code" minOccurs="0"/>
                <xsd:element ref="ns2:ef252763ead0458587e46c9d57d506d1" minOccurs="0"/>
                <xsd:element ref="ns2:TaxCatchAll" minOccurs="0"/>
                <xsd:element ref="ns2:TaxCatchAllLabel" minOccurs="0"/>
                <xsd:element ref="ns2:g3d086bc86e44e86a4fe7b61c7d8fbb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797ff1-cdc0-4194-a446-2a5f07834c6e" elementFormDefault="qualified">
    <xsd:import namespace="http://schemas.microsoft.com/office/2006/documentManagement/types"/>
    <xsd:import namespace="http://schemas.microsoft.com/office/infopath/2007/PartnerControls"/>
    <xsd:element name="Customer_x0020_Name" ma:index="8" nillable="true" ma:displayName="Customer Name" ma:default="Pascal FABING" ma:internalName="Customer_x0020_Name">
      <xsd:simpleType>
        <xsd:restriction base="dms:Text">
          <xsd:maxLength value="255"/>
        </xsd:restriction>
      </xsd:simpleType>
    </xsd:element>
    <xsd:element name="Financial_x0020_Code" ma:index="9" nillable="true" ma:displayName="Financial Code" ma:default="1000 - Contrat de performance " ma:internalName="Financial_x0020_Code">
      <xsd:simpleType>
        <xsd:restriction base="dms:Text">
          <xsd:maxLength value="255"/>
        </xsd:restriction>
      </xsd:simpleType>
    </xsd:element>
    <xsd:element name="ef252763ead0458587e46c9d57d506d1" ma:index="10" nillable="true" ma:taxonomy="true" ma:internalName="ef252763ead0458587e46c9d57d506d1" ma:taxonomyFieldName="Scheme" ma:displayName="Scheme" ma:default="2;#RDI Information|d37d10a7-8d8a-47f9-8539-432293cbdc51" ma:fieldId="{ef252763-ead0-4585-87e4-6c9d57d506d1}" ma:sspId="4659c5cd-61ef-40bf-b626-9eb16eb6bc8c" ma:termSetId="45de4c0c-8aa9-4487-b3af-e6ffbf80ce32"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f792efda-4de7-4ced-af86-34d39eea4c4c}" ma:internalName="TaxCatchAll" ma:showField="CatchAllData"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f792efda-4de7-4ced-af86-34d39eea4c4c}" ma:internalName="TaxCatchAllLabel" ma:readOnly="true" ma:showField="CatchAllDataLabel" ma:web="fb1953d1-0bde-4765-a197-1aa2000b5211">
      <xsd:complexType>
        <xsd:complexContent>
          <xsd:extension base="dms:MultiChoiceLookup">
            <xsd:sequence>
              <xsd:element name="Value" type="dms:Lookup" maxOccurs="unbounded" minOccurs="0" nillable="true"/>
            </xsd:sequence>
          </xsd:extension>
        </xsd:complexContent>
      </xsd:complexType>
    </xsd:element>
    <xsd:element name="g3d086bc86e44e86a4fe7b61c7d8fbba" ma:index="14" nillable="true" ma:taxonomy="true" ma:internalName="g3d086bc86e44e86a4fe7b61c7d8fbba" ma:taxonomyFieldName="Project_x0020_Type" ma:displayName="Project Type" ma:default="1;#National Funding|742d8dff-94e3-45fb-844f-c278f2006a54" ma:fieldId="{03d086bc-86e4-4e86-a4fe-7b61c7d8fbba}" ma:sspId="4659c5cd-61ef-40bf-b626-9eb16eb6bc8c" ma:termSetId="45de4c0c-8aa9-4487-b3af-e6ffbf80ce32"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4659c5cd-61ef-40bf-b626-9eb16eb6bc8c" ContentTypeId="0x010100BFEF1462A5D6D24ABF71E3796112B05C" PreviousValue="false"/>
</file>

<file path=customXml/itemProps1.xml><?xml version="1.0" encoding="utf-8"?>
<ds:datastoreItem xmlns:ds="http://schemas.openxmlformats.org/officeDocument/2006/customXml" ds:itemID="{88EAC364-CCD4-48B8-B76E-1668EC1A71DD}">
  <ds:schemaRefs>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6d797ff1-cdc0-4194-a446-2a5f07834c6e"/>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3DBBC808-4081-4FDE-AE49-F9F640B315C8}">
  <ds:schemaRefs>
    <ds:schemaRef ds:uri="http://schemas.microsoft.com/sharepoint/v3/contenttype/forms"/>
  </ds:schemaRefs>
</ds:datastoreItem>
</file>

<file path=customXml/itemProps3.xml><?xml version="1.0" encoding="utf-8"?>
<ds:datastoreItem xmlns:ds="http://schemas.openxmlformats.org/officeDocument/2006/customXml" ds:itemID="{37AFCE2F-F201-431F-93DD-2232E71D3C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797ff1-cdc0-4194-a446-2a5f07834c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C9F4256-30C4-4156-A31F-6D959D7E4F7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14</vt:i4>
      </vt:variant>
    </vt:vector>
  </HeadingPairs>
  <TitlesOfParts>
    <vt:vector size="26" baseType="lpstr">
      <vt:lpstr>AVANT PROPOS</vt:lpstr>
      <vt:lpstr>DEMANDE</vt:lpstr>
      <vt:lpstr>ENTREPRISE</vt:lpstr>
      <vt:lpstr>ANALYSE PME</vt:lpstr>
      <vt:lpstr>ENTREPRISE EN DIFFICULTE</vt:lpstr>
      <vt:lpstr>DESCRIPTIF PROJET</vt:lpstr>
      <vt:lpstr>BILAN NOUVEAU SCHEMA </vt:lpstr>
      <vt:lpstr>PP NOUVEAU SCHEMA + EFFECTIFS</vt:lpstr>
      <vt:lpstr>DECLARATION SUR L'HONNEUR</vt:lpstr>
      <vt:lpstr>PIECES A JOINDRE</vt:lpstr>
      <vt:lpstr>ORGANIGRAMME</vt:lpstr>
      <vt:lpstr>MODELE DE LETTRE DE DEMANDE </vt:lpstr>
      <vt:lpstr>'DECLARATION SUR L''HONNEUR'!Check13</vt:lpstr>
      <vt:lpstr>'DECLARATION SUR L''HONNEUR'!Check14</vt:lpstr>
      <vt:lpstr>'DECLARATION SUR L''HONNEUR'!Check15</vt:lpstr>
      <vt:lpstr>'ANALYSE PME'!Print_Area</vt:lpstr>
      <vt:lpstr>'AVANT PROPOS'!Print_Area</vt:lpstr>
      <vt:lpstr>'BILAN NOUVEAU SCHEMA '!Print_Area</vt:lpstr>
      <vt:lpstr>DEMANDE!Print_Area</vt:lpstr>
      <vt:lpstr>ENTREPRISE!Print_Area</vt:lpstr>
      <vt:lpstr>ORGANIGRAMME!Print_Area</vt:lpstr>
      <vt:lpstr>'PIECES A JOINDRE'!Print_Area</vt:lpstr>
      <vt:lpstr>'PP NOUVEAU SCHEMA + EFFECTIFS'!Print_Area</vt:lpstr>
      <vt:lpstr>'BILAN NOUVEAU SCHEMA '!Print_Titles</vt:lpstr>
      <vt:lpstr>'DESCRIPTIF PROJET'!Print_Titles</vt:lpstr>
      <vt:lpstr>règlement</vt:lpstr>
    </vt:vector>
  </TitlesOfParts>
  <Company>Luxinnovation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Grotz</dc:creator>
  <cp:lastModifiedBy>Jun Chen</cp:lastModifiedBy>
  <cp:lastPrinted>2018-10-02T09:11:33Z</cp:lastPrinted>
  <dcterms:created xsi:type="dcterms:W3CDTF">2016-02-01T13:13:59Z</dcterms:created>
  <dcterms:modified xsi:type="dcterms:W3CDTF">2022-02-24T07:38:53Z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0x010100BFEF1462A5D6D24ABF71E3796112B05C008156C2B687E54047B2CAD68C947D16A7</vt:lpwstr>
  </property>
  <property fmtid="{D5CDD505-2E9C-101B-9397-08002B2CF9AE}" pid="3" name="Project Type">
    <vt:lpwstr>1;#National Funding|742d8dff-94e3-45fb-844f-c278f2006a54</vt:lpwstr>
  </property>
  <property fmtid="{D5CDD505-2E9C-101B-9397-08002B2CF9AE}" pid="4" name="Scheme">
    <vt:lpwstr>2;#RDI Information|d37d10a7-8d8a-47f9-8539-432293cbdc51</vt:lpwstr>
  </property>
</Properties>
</file>